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steveh\Desktop\EVAX-Potter Battery CALC and Data Sheet\"/>
    </mc:Choice>
  </mc:AlternateContent>
  <xr:revisionPtr revIDLastSave="0" documentId="13_ncr:1_{F7010EA4-4E2F-4CF9-8A43-78E244C3FFCF}" xr6:coauthVersionLast="45" xr6:coauthVersionMax="45" xr10:uidLastSave="{00000000-0000-0000-0000-000000000000}"/>
  <bookViews>
    <workbookView xWindow="-120" yWindow="-120" windowWidth="25440" windowHeight="15390" xr2:uid="{00000000-000D-0000-FFFF-FFFF00000000}"/>
  </bookViews>
  <sheets>
    <sheet name="Title Page" sheetId="5" r:id="rId1"/>
    <sheet name="PVX Series" sheetId="1" r:id="rId2"/>
    <sheet name="MNS" sheetId="6" r:id="rId3"/>
    <sheet name="PVC-MP" sheetId="2" r:id="rId4"/>
    <sheet name="PVC-DP" sheetId="3" r:id="rId5"/>
    <sheet name="Y Cable Details" sheetId="4" r:id="rId6"/>
  </sheets>
  <definedNames>
    <definedName name="_xlnm.Print_Area" localSheetId="2">MNS!$A$1:$N$50</definedName>
    <definedName name="_xlnm.Print_Area" localSheetId="4">'PVC-DP'!$A$1:$N$47</definedName>
    <definedName name="_xlnm.Print_Area" localSheetId="3">'PVC-MP'!$A$4:$N$51</definedName>
    <definedName name="_xlnm.Print_Area" localSheetId="1">'PVX Series'!$A$1:$M$49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6" l="1"/>
  <c r="J11" i="6"/>
  <c r="J10" i="6"/>
  <c r="J9" i="6"/>
  <c r="J8" i="6"/>
  <c r="J7" i="6"/>
  <c r="E12" i="6"/>
  <c r="F12" i="6" s="1"/>
  <c r="E11" i="6"/>
  <c r="F11" i="6" s="1"/>
  <c r="E10" i="6"/>
  <c r="E9" i="6"/>
  <c r="F9" i="6" s="1"/>
  <c r="E8" i="6"/>
  <c r="E7" i="6"/>
  <c r="F7" i="6" s="1"/>
  <c r="E14" i="6"/>
  <c r="D14" i="6"/>
  <c r="I13" i="6"/>
  <c r="D13" i="6"/>
  <c r="I12" i="6"/>
  <c r="K12" i="6" s="1"/>
  <c r="D12" i="6"/>
  <c r="I11" i="6"/>
  <c r="D11" i="6"/>
  <c r="I10" i="6"/>
  <c r="K10" i="6" s="1"/>
  <c r="F10" i="6"/>
  <c r="D10" i="6"/>
  <c r="I9" i="6"/>
  <c r="K9" i="6" s="1"/>
  <c r="D9" i="6"/>
  <c r="I8" i="6"/>
  <c r="F8" i="6"/>
  <c r="D8" i="6"/>
  <c r="I7" i="6"/>
  <c r="D7" i="6"/>
  <c r="K8" i="6" l="1"/>
  <c r="K7" i="6"/>
  <c r="M7" i="6" s="1"/>
  <c r="K11" i="6"/>
  <c r="M11" i="6" s="1"/>
  <c r="M10" i="6"/>
  <c r="M12" i="6"/>
  <c r="M9" i="6"/>
  <c r="M8" i="6"/>
  <c r="F15" i="6"/>
  <c r="J7" i="1"/>
  <c r="E18" i="1"/>
  <c r="J17" i="1"/>
  <c r="I17" i="1"/>
  <c r="E17" i="1"/>
  <c r="F17" i="1" s="1"/>
  <c r="D17" i="1"/>
  <c r="D16" i="2"/>
  <c r="I16" i="2"/>
  <c r="I18" i="1"/>
  <c r="K18" i="1" s="1"/>
  <c r="M18" i="1" s="1"/>
  <c r="J18" i="1"/>
  <c r="I16" i="1"/>
  <c r="E16" i="1"/>
  <c r="F16" i="1" s="1"/>
  <c r="J16" i="1"/>
  <c r="K16" i="1" s="1"/>
  <c r="I15" i="1"/>
  <c r="J15" i="1"/>
  <c r="I14" i="1"/>
  <c r="J14" i="1"/>
  <c r="K14" i="1" s="1"/>
  <c r="I13" i="1"/>
  <c r="J13" i="1"/>
  <c r="I12" i="1"/>
  <c r="E12" i="1"/>
  <c r="F12" i="1"/>
  <c r="J12" i="1"/>
  <c r="I11" i="1"/>
  <c r="J11" i="1"/>
  <c r="I10" i="1"/>
  <c r="J10" i="1"/>
  <c r="I9" i="1"/>
  <c r="J9" i="1"/>
  <c r="K9" i="1" s="1"/>
  <c r="M9" i="1" s="1"/>
  <c r="I8" i="1"/>
  <c r="E8" i="1"/>
  <c r="F8" i="1" s="1"/>
  <c r="J8" i="1"/>
  <c r="K8" i="1" s="1"/>
  <c r="I7" i="1"/>
  <c r="K7" i="1" s="1"/>
  <c r="I25" i="3"/>
  <c r="J25" i="3"/>
  <c r="K25" i="3" s="1"/>
  <c r="I24" i="3"/>
  <c r="K24" i="3" s="1"/>
  <c r="J24" i="3"/>
  <c r="I23" i="3"/>
  <c r="K23" i="3" s="1"/>
  <c r="J23" i="3"/>
  <c r="I22" i="3"/>
  <c r="K22" i="3"/>
  <c r="J22" i="3"/>
  <c r="I21" i="3"/>
  <c r="J21" i="3"/>
  <c r="K21" i="3" s="1"/>
  <c r="M21" i="3" s="1"/>
  <c r="I20" i="3"/>
  <c r="K20" i="3" s="1"/>
  <c r="J20" i="3"/>
  <c r="I19" i="3"/>
  <c r="K19" i="3" s="1"/>
  <c r="J19" i="3"/>
  <c r="I18" i="3"/>
  <c r="K18" i="3" s="1"/>
  <c r="J18" i="3"/>
  <c r="I17" i="3"/>
  <c r="K17" i="3"/>
  <c r="M17" i="3" s="1"/>
  <c r="J17" i="3"/>
  <c r="I16" i="3"/>
  <c r="J16" i="3"/>
  <c r="K16" i="3" s="1"/>
  <c r="I15" i="3"/>
  <c r="K15" i="3" s="1"/>
  <c r="M15" i="3" s="1"/>
  <c r="J15" i="3"/>
  <c r="I14" i="3"/>
  <c r="K14" i="3" s="1"/>
  <c r="J14" i="3"/>
  <c r="I13" i="3"/>
  <c r="K13" i="3" s="1"/>
  <c r="J13" i="3"/>
  <c r="I12" i="3"/>
  <c r="J12" i="3"/>
  <c r="I11" i="3"/>
  <c r="K11" i="3" s="1"/>
  <c r="J11" i="3"/>
  <c r="I10" i="3"/>
  <c r="K10" i="3" s="1"/>
  <c r="J10" i="3"/>
  <c r="I9" i="3"/>
  <c r="K9" i="3" s="1"/>
  <c r="J9" i="3"/>
  <c r="I8" i="3"/>
  <c r="J8" i="3"/>
  <c r="E24" i="2"/>
  <c r="F24" i="2" s="1"/>
  <c r="I24" i="2"/>
  <c r="J24" i="2"/>
  <c r="E23" i="2"/>
  <c r="F23" i="2"/>
  <c r="I23" i="2"/>
  <c r="J23" i="2"/>
  <c r="E22" i="2"/>
  <c r="F22" i="2" s="1"/>
  <c r="I22" i="2"/>
  <c r="J22" i="2"/>
  <c r="K22" i="2" s="1"/>
  <c r="E21" i="2"/>
  <c r="F21" i="2" s="1"/>
  <c r="I21" i="2"/>
  <c r="J21" i="2"/>
  <c r="E20" i="2"/>
  <c r="F20" i="2"/>
  <c r="I20" i="2"/>
  <c r="J20" i="2"/>
  <c r="E19" i="2"/>
  <c r="F19" i="2" s="1"/>
  <c r="I19" i="2"/>
  <c r="J19" i="2"/>
  <c r="K19" i="2" s="1"/>
  <c r="E18" i="2"/>
  <c r="F18" i="2" s="1"/>
  <c r="I18" i="2"/>
  <c r="K18" i="2" s="1"/>
  <c r="J18" i="2"/>
  <c r="E17" i="2"/>
  <c r="F17" i="2"/>
  <c r="J17" i="2"/>
  <c r="K17" i="2" s="1"/>
  <c r="E16" i="2"/>
  <c r="F16" i="2" s="1"/>
  <c r="J16" i="2"/>
  <c r="E15" i="2"/>
  <c r="F15" i="2" s="1"/>
  <c r="I15" i="2"/>
  <c r="J15" i="2"/>
  <c r="E14" i="2"/>
  <c r="F14" i="2" s="1"/>
  <c r="I14" i="2"/>
  <c r="J14" i="2"/>
  <c r="E13" i="2"/>
  <c r="F13" i="2" s="1"/>
  <c r="I13" i="2"/>
  <c r="J13" i="2"/>
  <c r="E12" i="2"/>
  <c r="F12" i="2"/>
  <c r="I12" i="2"/>
  <c r="J12" i="2"/>
  <c r="E11" i="2"/>
  <c r="F11" i="2"/>
  <c r="I11" i="2"/>
  <c r="J11" i="2"/>
  <c r="K11" i="2" s="1"/>
  <c r="E10" i="2"/>
  <c r="F10" i="2" s="1"/>
  <c r="I10" i="2"/>
  <c r="J10" i="2"/>
  <c r="K10" i="2" s="1"/>
  <c r="E25" i="3"/>
  <c r="F25" i="3"/>
  <c r="M25" i="3" s="1"/>
  <c r="E24" i="3"/>
  <c r="F24" i="3" s="1"/>
  <c r="E23" i="3"/>
  <c r="F23" i="3" s="1"/>
  <c r="M23" i="3" s="1"/>
  <c r="E22" i="3"/>
  <c r="F22" i="3" s="1"/>
  <c r="M22" i="3" s="1"/>
  <c r="E21" i="3"/>
  <c r="F21" i="3"/>
  <c r="E20" i="3"/>
  <c r="F20" i="3" s="1"/>
  <c r="M20" i="3" s="1"/>
  <c r="E19" i="3"/>
  <c r="E18" i="3"/>
  <c r="E17" i="3"/>
  <c r="F17" i="3"/>
  <c r="E16" i="3"/>
  <c r="F16" i="3" s="1"/>
  <c r="M16" i="3" s="1"/>
  <c r="E15" i="3"/>
  <c r="E14" i="3"/>
  <c r="F14" i="3" s="1"/>
  <c r="E13" i="3"/>
  <c r="F13" i="3"/>
  <c r="E12" i="3"/>
  <c r="F12" i="3"/>
  <c r="E11" i="3"/>
  <c r="E10" i="3"/>
  <c r="F10" i="3"/>
  <c r="E9" i="3"/>
  <c r="F9" i="3" s="1"/>
  <c r="E8" i="3"/>
  <c r="F8" i="3" s="1"/>
  <c r="E15" i="1"/>
  <c r="E14" i="1"/>
  <c r="F14" i="1"/>
  <c r="M14" i="1" s="1"/>
  <c r="E13" i="1"/>
  <c r="F13" i="1" s="1"/>
  <c r="E11" i="1"/>
  <c r="F11" i="1"/>
  <c r="E10" i="1"/>
  <c r="F10" i="1" s="1"/>
  <c r="E9" i="1"/>
  <c r="E7" i="1"/>
  <c r="F7" i="1"/>
  <c r="F9" i="1"/>
  <c r="F15" i="1"/>
  <c r="F18" i="1"/>
  <c r="F19" i="3"/>
  <c r="M19" i="3" s="1"/>
  <c r="F18" i="3"/>
  <c r="M18" i="3" s="1"/>
  <c r="F15" i="3"/>
  <c r="F11" i="3"/>
  <c r="D12" i="3"/>
  <c r="D24" i="3"/>
  <c r="D7" i="1"/>
  <c r="D8" i="1"/>
  <c r="D9" i="1"/>
  <c r="D10" i="1"/>
  <c r="D11" i="1"/>
  <c r="D12" i="1"/>
  <c r="D13" i="1"/>
  <c r="D14" i="1"/>
  <c r="D15" i="1"/>
  <c r="D16" i="1"/>
  <c r="D18" i="1"/>
  <c r="I19" i="1"/>
  <c r="D19" i="1"/>
  <c r="D20" i="1"/>
  <c r="E20" i="1"/>
  <c r="D14" i="3"/>
  <c r="D15" i="3"/>
  <c r="D16" i="3"/>
  <c r="D17" i="3"/>
  <c r="D18" i="3"/>
  <c r="D19" i="3"/>
  <c r="D20" i="3"/>
  <c r="D21" i="3"/>
  <c r="D23" i="3"/>
  <c r="D25" i="3"/>
  <c r="D8" i="3"/>
  <c r="D9" i="3"/>
  <c r="D10" i="3"/>
  <c r="D11" i="3"/>
  <c r="D22" i="3"/>
  <c r="D13" i="3"/>
  <c r="J25" i="2"/>
  <c r="E25" i="2"/>
  <c r="D14" i="2"/>
  <c r="D13" i="2"/>
  <c r="D12" i="2"/>
  <c r="D11" i="2"/>
  <c r="D10" i="2"/>
  <c r="D26" i="2"/>
  <c r="F26" i="2"/>
  <c r="M26" i="2" s="1"/>
  <c r="E26" i="2"/>
  <c r="I26" i="2"/>
  <c r="K26" i="2"/>
  <c r="J26" i="2"/>
  <c r="D27" i="2"/>
  <c r="E27" i="2"/>
  <c r="F27" i="2"/>
  <c r="M27" i="2" s="1"/>
  <c r="I27" i="2"/>
  <c r="J27" i="2"/>
  <c r="K27" i="2"/>
  <c r="D28" i="2"/>
  <c r="E28" i="2"/>
  <c r="F28" i="2"/>
  <c r="I28" i="2"/>
  <c r="K28" i="2" s="1"/>
  <c r="M28" i="2" s="1"/>
  <c r="J28" i="2"/>
  <c r="D29" i="2"/>
  <c r="F29" i="2" s="1"/>
  <c r="M29" i="2" s="1"/>
  <c r="E29" i="2"/>
  <c r="I29" i="2"/>
  <c r="K29" i="2"/>
  <c r="J29" i="2"/>
  <c r="D15" i="2"/>
  <c r="D18" i="2"/>
  <c r="D19" i="2"/>
  <c r="D20" i="2"/>
  <c r="D21" i="2"/>
  <c r="D22" i="2"/>
  <c r="D23" i="2"/>
  <c r="D24" i="2"/>
  <c r="K23" i="2" l="1"/>
  <c r="K24" i="2"/>
  <c r="K14" i="2"/>
  <c r="K13" i="2"/>
  <c r="K12" i="2"/>
  <c r="M11" i="2"/>
  <c r="K20" i="2"/>
  <c r="M20" i="2" s="1"/>
  <c r="K21" i="2"/>
  <c r="M23" i="2"/>
  <c r="M17" i="2"/>
  <c r="K15" i="2"/>
  <c r="M15" i="2" s="1"/>
  <c r="M21" i="2"/>
  <c r="M22" i="2"/>
  <c r="M19" i="2"/>
  <c r="M14" i="2"/>
  <c r="K10" i="1"/>
  <c r="K13" i="1"/>
  <c r="K15" i="1"/>
  <c r="M15" i="1" s="1"/>
  <c r="M13" i="1"/>
  <c r="K11" i="1"/>
  <c r="K12" i="1"/>
  <c r="M12" i="1" s="1"/>
  <c r="M8" i="1"/>
  <c r="M16" i="1"/>
  <c r="K17" i="1"/>
  <c r="M17" i="1" s="1"/>
  <c r="M15" i="6"/>
  <c r="M19" i="6" s="1"/>
  <c r="K8" i="3"/>
  <c r="M8" i="3" s="1"/>
  <c r="M9" i="3"/>
  <c r="K12" i="3"/>
  <c r="M12" i="3" s="1"/>
  <c r="M14" i="3"/>
  <c r="M10" i="3"/>
  <c r="M24" i="2"/>
  <c r="K16" i="2"/>
  <c r="M11" i="1"/>
  <c r="M10" i="1"/>
  <c r="M7" i="1"/>
  <c r="M11" i="3"/>
  <c r="M10" i="2"/>
  <c r="F30" i="2"/>
  <c r="M12" i="2"/>
  <c r="M18" i="2"/>
  <c r="F26" i="3"/>
  <c r="M16" i="2"/>
  <c r="M13" i="3"/>
  <c r="M13" i="2"/>
  <c r="M24" i="3"/>
  <c r="F21" i="1"/>
  <c r="M21" i="1" l="1"/>
  <c r="M25" i="1" s="1"/>
  <c r="M26" i="3"/>
  <c r="M30" i="3" s="1"/>
  <c r="M30" i="2"/>
  <c r="M34" i="2" s="1"/>
</calcChain>
</file>

<file path=xl/sharedStrings.xml><?xml version="1.0" encoding="utf-8"?>
<sst xmlns="http://schemas.openxmlformats.org/spreadsheetml/2006/main" count="302" uniqueCount="124">
  <si>
    <t>STAND BY TIME</t>
  </si>
  <si>
    <t>ALARM CURRENT</t>
  </si>
  <si>
    <t>ALARM TIME</t>
  </si>
  <si>
    <t>AL-600</t>
  </si>
  <si>
    <t>LED/switch</t>
  </si>
  <si>
    <t>QTY</t>
  </si>
  <si>
    <t>A</t>
  </si>
  <si>
    <t>ITEM</t>
  </si>
  <si>
    <t>B</t>
  </si>
  <si>
    <t>C</t>
  </si>
  <si>
    <t>D</t>
  </si>
  <si>
    <t>E</t>
  </si>
  <si>
    <t xml:space="preserve"> </t>
  </si>
  <si>
    <t>ENTER ---</t>
  </si>
  <si>
    <t>Calculation For:</t>
  </si>
  <si>
    <t>Customer</t>
  </si>
  <si>
    <t>PO#</t>
  </si>
  <si>
    <t>Job Name</t>
  </si>
  <si>
    <t>Panel:</t>
  </si>
  <si>
    <t>OEM / Distributor</t>
  </si>
  <si>
    <t>Date:</t>
  </si>
  <si>
    <t>Prepared By</t>
  </si>
  <si>
    <t>Fax To:</t>
  </si>
  <si>
    <t>Email To:</t>
  </si>
  <si>
    <t>Information:</t>
  </si>
  <si>
    <t>Notes:</t>
  </si>
  <si>
    <t>batteries will require</t>
  </si>
  <si>
    <t>external battery box</t>
  </si>
  <si>
    <t>(not supplied by EVAX)</t>
  </si>
  <si>
    <t>MX-FO7</t>
  </si>
  <si>
    <t>EVX-BAB</t>
  </si>
  <si>
    <t>MX-INB</t>
  </si>
  <si>
    <t>MX-AOR</t>
  </si>
  <si>
    <t>MX-ISO</t>
  </si>
  <si>
    <t>MX-ISO2</t>
  </si>
  <si>
    <t>MX-IPI</t>
  </si>
  <si>
    <t>MX-KS4</t>
  </si>
  <si>
    <t>EVX-ZAB</t>
  </si>
  <si>
    <t>MX-FPR</t>
  </si>
  <si>
    <t>MX-MFH</t>
  </si>
  <si>
    <t>F</t>
  </si>
  <si>
    <t>G</t>
  </si>
  <si>
    <t>H</t>
  </si>
  <si>
    <t>Total Amp Hour Power</t>
  </si>
  <si>
    <t>SUB TOTALS</t>
  </si>
  <si>
    <t>A x B x C</t>
  </si>
  <si>
    <t>Hours</t>
  </si>
  <si>
    <t>A x D x F</t>
  </si>
  <si>
    <t>D + G</t>
  </si>
  <si>
    <t>TOTAL ALARM POWER</t>
  </si>
  <si>
    <t>TOTAL Amp Hour POWER</t>
  </si>
  <si>
    <t>SUB TOTAL (H)</t>
  </si>
  <si>
    <t>Safety Factor 20%</t>
  </si>
  <si>
    <t>Stby (hours)</t>
  </si>
  <si>
    <t>Alarm (mins)</t>
  </si>
  <si>
    <t>STANDBY CURRENT</t>
  </si>
  <si>
    <t>STANDBY TIME</t>
  </si>
  <si>
    <t>TOTAL STANDBY PWR (AH)</t>
  </si>
  <si>
    <t>100 / 100E</t>
  </si>
  <si>
    <t>50 / 50E</t>
  </si>
  <si>
    <t>25 / 25E</t>
  </si>
  <si>
    <t>Potter PVX Series Battery Calculations</t>
  </si>
  <si>
    <t>PVX-SC</t>
  </si>
  <si>
    <t>PVX-RM</t>
  </si>
  <si>
    <t>PVX-ZA</t>
  </si>
  <si>
    <t>PVX-ATM</t>
  </si>
  <si>
    <t>PVX-BA</t>
  </si>
  <si>
    <r>
      <t xml:space="preserve">Potter Electric Signal Company hereby disclaims all warranties relating to this software utility, whether expressed or implied, including without limitations any implied warranties of merchantability or fitness for a particular purpose.  Potter cannot and will not be liable for any special, incidental, consequential, indirect or similar damages for any reason.                                                                                                                                                                                     </t>
    </r>
    <r>
      <rPr>
        <b/>
        <sz val="8"/>
        <rFont val="Arial"/>
        <family val="2"/>
      </rPr>
      <t>It is the sole responsibility of the user to ascertain the accuracy and the reliability of any and all information generated or provided by this software utility.</t>
    </r>
  </si>
  <si>
    <t>Potter PVC-MP Battery Calculations</t>
  </si>
  <si>
    <t>PVC-SSC</t>
  </si>
  <si>
    <t>PVC-MMC</t>
  </si>
  <si>
    <t>PVC-ASC</t>
  </si>
  <si>
    <t>PVC-DCC</t>
  </si>
  <si>
    <t>PVC-PWR</t>
  </si>
  <si>
    <t>PVC-SLC</t>
  </si>
  <si>
    <t>PVC-FO</t>
  </si>
  <si>
    <t>PVC-II</t>
  </si>
  <si>
    <t>PVC-MFP</t>
  </si>
  <si>
    <t>Potter PVC-DP Battery Calculations</t>
  </si>
  <si>
    <t>PVC-AMI</t>
  </si>
  <si>
    <t>PVC-MBK</t>
  </si>
  <si>
    <t>PVC-MBR</t>
  </si>
  <si>
    <t>PVX-100E</t>
  </si>
  <si>
    <t>PVX-50E</t>
  </si>
  <si>
    <t>PVX-25E</t>
  </si>
  <si>
    <t>PVC-FPI</t>
  </si>
  <si>
    <r>
      <t>For cabinets containing two amplifiers:</t>
    </r>
    <r>
      <rPr>
        <b/>
        <sz val="10"/>
        <rFont val="Arial"/>
        <family val="2"/>
      </rPr>
      <t xml:space="preserve">  </t>
    </r>
    <r>
      <rPr>
        <sz val="10"/>
        <rFont val="Arial"/>
        <family val="2"/>
      </rPr>
      <t xml:space="preserve"> Enter both amplifiers in column A on this worksheet. Depending on the final amp hour load it may be possible to power both amplifiers from one set of batteries using the provided battery "Y" Cable.  100W amps can charge up to 24 AH batteries; 25W and 50W amps can charge up to 18AH batteries.  If the total calculated amp hour load exceeds the charging limit for one of the amplifiers,then each amplifier must be provided with an individual set of batteries. See the tab below labeled "Y Cable Details" for more information.</t>
    </r>
  </si>
  <si>
    <t>Potter Voice Evacuation Systems Battery Calculations</t>
  </si>
  <si>
    <t>There are separate worksheets/tabs for each of the voice evacuation panels:</t>
  </si>
  <si>
    <t>To complete your battery calculations:</t>
  </si>
  <si>
    <t>Select the appropriate worksheet, based on panel model.</t>
  </si>
  <si>
    <t>Enter system quantities under collumn A.</t>
  </si>
  <si>
    <t>Enter desired battery safety factor. (20% is standard).</t>
  </si>
  <si>
    <r>
      <t>PVX Series:</t>
    </r>
    <r>
      <rPr>
        <sz val="10"/>
        <rFont val="Arial"/>
      </rPr>
      <t xml:space="preserve"> Conventional self-contained voice evacuation system</t>
    </r>
  </si>
  <si>
    <r>
      <t>PVC-DP:</t>
    </r>
    <r>
      <rPr>
        <sz val="10"/>
        <rFont val="Arial"/>
      </rPr>
      <t xml:space="preserve"> Distributed panel for the expandable voice evacuation system*</t>
    </r>
  </si>
  <si>
    <r>
      <t>PVC-MP:</t>
    </r>
    <r>
      <rPr>
        <sz val="10"/>
        <rFont val="Arial"/>
      </rPr>
      <t xml:space="preserve"> Master panel for the expandable voice evacuation system*</t>
    </r>
  </si>
  <si>
    <t>Enter required standy hours/alarm minutes.</t>
  </si>
  <si>
    <r>
      <t>*Note</t>
    </r>
    <r>
      <rPr>
        <sz val="10"/>
        <rFont val="Arial"/>
      </rPr>
      <t xml:space="preserve">:  When installing a PVC-MP-DP System, complete the PVC-MP worksheet for the master panel, as well as the PVC-DP worksheet for </t>
    </r>
    <r>
      <rPr>
        <b/>
        <sz val="10"/>
        <rFont val="Arial"/>
        <family val="2"/>
      </rPr>
      <t>EACH</t>
    </r>
    <r>
      <rPr>
        <sz val="10"/>
        <rFont val="Arial"/>
      </rPr>
      <t xml:space="preserve"> distributed panel.</t>
    </r>
  </si>
  <si>
    <t>PVX-ZM</t>
  </si>
  <si>
    <t>EVX-SL8</t>
  </si>
  <si>
    <t>EVX-IL8</t>
  </si>
  <si>
    <t>PVX-OL8</t>
  </si>
  <si>
    <t>EVX-ATM</t>
  </si>
  <si>
    <t>EVX-BA</t>
  </si>
  <si>
    <t>Potter PVX/M Series Battery Calculations</t>
  </si>
  <si>
    <t>EVX-RM8</t>
  </si>
  <si>
    <t>EVX-OL8</t>
  </si>
  <si>
    <t>EVX-ZM</t>
  </si>
  <si>
    <t>COLUMN</t>
  </si>
  <si>
    <t>Total number of each item in each cabinet</t>
  </si>
  <si>
    <t>Number of Hours for Standby Time</t>
  </si>
  <si>
    <t>Typically: 24, or 60</t>
  </si>
  <si>
    <t>Qty x Stand by Current x Stand-By Time = Total Stand-By Power, Column:  A x B x C = D</t>
  </si>
  <si>
    <t xml:space="preserve"> Column:  A x B x C = D</t>
  </si>
  <si>
    <t xml:space="preserve">Alarm Time in hours is = to # of minutes / 60 </t>
  </si>
  <si>
    <t>example:15 min / 60 = .25 hours</t>
  </si>
  <si>
    <t>Qty x Alarm Current x Alarm Time</t>
  </si>
  <si>
    <t>Column: A x D x F = G</t>
  </si>
  <si>
    <t>Total Stand-By  Power + Total Alarm Power</t>
  </si>
  <si>
    <t>Column: D + G = H</t>
  </si>
  <si>
    <t>Formula: Total AH Power = Total COLUMN "H" x 1.2 (20% Safety Margin)</t>
  </si>
  <si>
    <t>Total Amp Hour Power is the Amp Hour rating of each SET OF Batteries for EACH Amplifier</t>
  </si>
  <si>
    <t xml:space="preserve"> It is the sole responsibility of the user to ascertain the accuracy and the reliability of any and all information generated or provided by this software utility.</t>
  </si>
  <si>
    <t xml:space="preserve">Potter Electric Signal Company hereby disclaims all warranties relating to this software utility, whether expressed or implied, including without limitations any implied warranties of merchantability or fitness for a particular purpose. Potter Electric cannot and will not be liable for any special, incidental, consequential, indirect or similar damages for any reason.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</si>
</sst>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sz val="10"/>
      <name val="Arial"/>
    </font>
    <font>
      <b/>
      <sz val="10"/>
      <name val="Arial"/>
      <family val="2"/>
    </font>
    <font>
      <sz val="10"/>
      <color indexed="10"/>
      <name val="Arial"/>
      <family val="2"/>
    </font>
    <font>
      <sz val="10"/>
      <color indexed="8"/>
      <name val="Arial"/>
      <family val="2"/>
    </font>
    <font>
      <sz val="9"/>
      <color indexed="8"/>
      <name val="Arial"/>
      <family val="2"/>
    </font>
    <font>
      <sz val="8"/>
      <color indexed="8"/>
      <name val="Arial"/>
      <family val="2"/>
    </font>
    <font>
      <b/>
      <sz val="10"/>
      <color indexed="8"/>
      <name val="Arial"/>
      <family val="2"/>
    </font>
    <font>
      <b/>
      <sz val="9"/>
      <name val="Arial"/>
      <family val="2"/>
    </font>
    <font>
      <u/>
      <sz val="10"/>
      <color indexed="12"/>
      <name val="Arial"/>
    </font>
    <font>
      <sz val="8"/>
      <name val="Arial"/>
      <family val="2"/>
    </font>
    <font>
      <sz val="9"/>
      <name val="Arial"/>
      <family val="2"/>
    </font>
    <font>
      <b/>
      <sz val="11"/>
      <name val="Arial"/>
      <family val="2"/>
    </font>
    <font>
      <sz val="10"/>
      <name val="Arial"/>
      <family val="2"/>
    </font>
    <font>
      <sz val="11"/>
      <name val="Arial"/>
      <family val="2"/>
    </font>
    <font>
      <sz val="9"/>
      <name val="Arial"/>
    </font>
    <font>
      <b/>
      <sz val="8"/>
      <name val="Arial"/>
      <family val="2"/>
    </font>
    <font>
      <b/>
      <sz val="12"/>
      <name val="Arial"/>
      <family val="2"/>
    </font>
    <font>
      <b/>
      <u/>
      <sz val="10"/>
      <name val="Arial"/>
      <family val="2"/>
    </font>
    <font>
      <sz val="8"/>
      <name val="Arial"/>
    </font>
    <font>
      <b/>
      <u/>
      <sz val="12"/>
      <name val="Arial"/>
      <family val="2"/>
    </font>
    <font>
      <u/>
      <sz val="10"/>
      <color indexed="1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67">
    <xf numFmtId="0" fontId="0" fillId="0" borderId="0" xfId="0"/>
    <xf numFmtId="0" fontId="0" fillId="2" borderId="1" xfId="0" applyFill="1" applyBorder="1" applyAlignment="1">
      <alignment horizontal="center"/>
    </xf>
    <xf numFmtId="0" fontId="2" fillId="3" borderId="0" xfId="0" applyFont="1" applyFill="1" applyAlignment="1">
      <alignment horizontal="center"/>
    </xf>
    <xf numFmtId="0" fontId="0" fillId="3" borderId="0" xfId="0" applyFill="1"/>
    <xf numFmtId="0" fontId="0" fillId="3" borderId="0" xfId="0" applyFill="1" applyAlignment="1"/>
    <xf numFmtId="0" fontId="4" fillId="3" borderId="1" xfId="0" applyFont="1" applyFill="1" applyBorder="1" applyAlignment="1">
      <alignment horizontal="center"/>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right" wrapText="1"/>
    </xf>
    <xf numFmtId="0" fontId="4" fillId="3" borderId="1" xfId="0" applyFont="1" applyFill="1" applyBorder="1" applyAlignment="1">
      <alignment horizontal="center" wrapText="1"/>
    </xf>
    <xf numFmtId="164" fontId="4" fillId="3" borderId="1" xfId="0" applyNumberFormat="1" applyFont="1" applyFill="1" applyBorder="1" applyAlignment="1">
      <alignment horizontal="center"/>
    </xf>
    <xf numFmtId="0" fontId="4" fillId="3" borderId="1" xfId="0" applyFont="1" applyFill="1" applyBorder="1" applyAlignment="1">
      <alignment horizontal="right"/>
    </xf>
    <xf numFmtId="0" fontId="3" fillId="3" borderId="0" xfId="0" applyFont="1" applyFill="1"/>
    <xf numFmtId="0" fontId="6" fillId="3" borderId="1" xfId="0" applyFont="1" applyFill="1" applyBorder="1"/>
    <xf numFmtId="0" fontId="0" fillId="3" borderId="0" xfId="0" applyFill="1" applyAlignment="1">
      <alignment horizontal="center"/>
    </xf>
    <xf numFmtId="0" fontId="2" fillId="3" borderId="0" xfId="0" applyFont="1" applyFill="1"/>
    <xf numFmtId="0" fontId="0" fillId="3" borderId="0" xfId="0" applyFill="1" applyAlignment="1">
      <alignment horizontal="center" wrapText="1"/>
    </xf>
    <xf numFmtId="164" fontId="0" fillId="3" borderId="0" xfId="0" applyNumberFormat="1" applyFill="1" applyAlignment="1">
      <alignment horizontal="center"/>
    </xf>
    <xf numFmtId="0" fontId="11" fillId="3" borderId="0" xfId="0" applyFont="1" applyFill="1" applyAlignment="1">
      <alignment horizontal="center"/>
    </xf>
    <xf numFmtId="0" fontId="2" fillId="3" borderId="0" xfId="0" applyFont="1" applyFill="1" applyAlignment="1">
      <alignment horizontal="center" wrapText="1"/>
    </xf>
    <xf numFmtId="0" fontId="8" fillId="3" borderId="0" xfId="0" applyFont="1" applyFill="1" applyAlignment="1">
      <alignment horizontal="center" wrapText="1"/>
    </xf>
    <xf numFmtId="0" fontId="10" fillId="3" borderId="0" xfId="0" applyFont="1" applyFill="1" applyAlignment="1">
      <alignment horizontal="center" wrapText="1"/>
    </xf>
    <xf numFmtId="0" fontId="7" fillId="3" borderId="0"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horizontal="center" wrapText="1"/>
    </xf>
    <xf numFmtId="0" fontId="0" fillId="3" borderId="1" xfId="0" applyFill="1" applyBorder="1" applyAlignment="1">
      <alignment horizontal="center"/>
    </xf>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wrapText="1"/>
    </xf>
    <xf numFmtId="164" fontId="0" fillId="3" borderId="1" xfId="0" applyNumberFormat="1" applyFill="1" applyBorder="1"/>
    <xf numFmtId="164" fontId="0" fillId="3" borderId="0" xfId="0" applyNumberFormat="1" applyFill="1"/>
    <xf numFmtId="0" fontId="2" fillId="3" borderId="0" xfId="0" applyFont="1" applyFill="1" applyAlignment="1">
      <alignment wrapText="1"/>
    </xf>
    <xf numFmtId="0" fontId="8" fillId="3" borderId="0" xfId="0" applyFont="1" applyFill="1" applyAlignment="1">
      <alignmen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3" borderId="0" xfId="0" applyFill="1" applyBorder="1"/>
    <xf numFmtId="0" fontId="7" fillId="3" borderId="2" xfId="0" applyFont="1" applyFill="1" applyBorder="1" applyAlignment="1">
      <alignment horizontal="center"/>
    </xf>
    <xf numFmtId="0" fontId="7" fillId="3" borderId="2" xfId="0" applyFont="1" applyFill="1" applyBorder="1" applyAlignment="1">
      <alignment horizontal="center" wrapText="1"/>
    </xf>
    <xf numFmtId="0" fontId="7" fillId="3" borderId="2" xfId="0" applyFont="1" applyFill="1" applyBorder="1" applyAlignment="1"/>
    <xf numFmtId="164" fontId="7" fillId="3" borderId="2" xfId="0" applyNumberFormat="1" applyFont="1" applyFill="1" applyBorder="1" applyAlignment="1">
      <alignment horizontal="center" wrapText="1"/>
    </xf>
    <xf numFmtId="0" fontId="4" fillId="3" borderId="3" xfId="0" applyFont="1" applyFill="1" applyBorder="1" applyAlignment="1">
      <alignment horizontal="center"/>
    </xf>
    <xf numFmtId="0" fontId="5" fillId="3" borderId="3" xfId="0" applyFont="1" applyFill="1" applyBorder="1"/>
    <xf numFmtId="0" fontId="4" fillId="3" borderId="3" xfId="0" applyFont="1" applyFill="1" applyBorder="1"/>
    <xf numFmtId="0" fontId="4" fillId="3" borderId="3" xfId="0" applyFont="1" applyFill="1" applyBorder="1" applyAlignment="1">
      <alignment horizontal="center" wrapText="1"/>
    </xf>
    <xf numFmtId="0" fontId="7" fillId="3" borderId="0" xfId="0" applyFont="1" applyFill="1" applyBorder="1"/>
    <xf numFmtId="0" fontId="7" fillId="3" borderId="3" xfId="0" applyFont="1" applyFill="1" applyBorder="1" applyAlignment="1">
      <alignment horizontal="center"/>
    </xf>
    <xf numFmtId="0" fontId="7" fillId="3" borderId="3" xfId="0" applyFont="1" applyFill="1" applyBorder="1" applyAlignment="1">
      <alignment horizontal="center" wrapText="1"/>
    </xf>
    <xf numFmtId="164" fontId="7" fillId="3" borderId="2" xfId="0" applyNumberFormat="1" applyFont="1" applyFill="1" applyBorder="1" applyAlignment="1">
      <alignment horizontal="center"/>
    </xf>
    <xf numFmtId="0" fontId="7" fillId="2" borderId="3" xfId="0" applyFont="1" applyFill="1" applyBorder="1" applyAlignment="1">
      <alignment horizontal="center"/>
    </xf>
    <xf numFmtId="0" fontId="7" fillId="2" borderId="3" xfId="0" applyFont="1" applyFill="1" applyBorder="1" applyAlignment="1">
      <alignment horizontal="center" wrapText="1"/>
    </xf>
    <xf numFmtId="164" fontId="7" fillId="2" borderId="3" xfId="0" applyNumberFormat="1" applyFont="1" applyFill="1" applyBorder="1" applyAlignment="1">
      <alignment horizontal="center"/>
    </xf>
    <xf numFmtId="0" fontId="7" fillId="2" borderId="0" xfId="0" applyFont="1" applyFill="1" applyBorder="1"/>
    <xf numFmtId="0" fontId="2" fillId="3" borderId="0" xfId="0" applyFont="1" applyFill="1" applyBorder="1" applyAlignment="1">
      <alignment horizontal="center"/>
    </xf>
    <xf numFmtId="0" fontId="1" fillId="2" borderId="3" xfId="0" applyFont="1" applyFill="1" applyBorder="1" applyAlignment="1">
      <alignment horizontal="center"/>
    </xf>
    <xf numFmtId="0" fontId="1" fillId="3" borderId="3" xfId="0" applyFont="1" applyFill="1" applyBorder="1"/>
    <xf numFmtId="0" fontId="1" fillId="3" borderId="3" xfId="0" applyFont="1" applyFill="1" applyBorder="1" applyAlignment="1">
      <alignment horizontal="center"/>
    </xf>
    <xf numFmtId="0" fontId="1" fillId="3" borderId="3" xfId="0" applyFont="1" applyFill="1" applyBorder="1" applyAlignment="1">
      <alignment horizontal="center" wrapText="1"/>
    </xf>
    <xf numFmtId="0" fontId="2" fillId="3" borderId="4" xfId="0" applyFont="1" applyFill="1" applyBorder="1" applyAlignment="1">
      <alignment horizontal="center"/>
    </xf>
    <xf numFmtId="0" fontId="2" fillId="3" borderId="4" xfId="0" applyFont="1" applyFill="1" applyBorder="1" applyAlignment="1">
      <alignment horizontal="center" wrapText="1"/>
    </xf>
    <xf numFmtId="0" fontId="0" fillId="3" borderId="4" xfId="0" applyFill="1" applyBorder="1"/>
    <xf numFmtId="0" fontId="2" fillId="3" borderId="2" xfId="0" applyFont="1" applyFill="1" applyBorder="1" applyAlignment="1">
      <alignment horizontal="center"/>
    </xf>
    <xf numFmtId="0" fontId="2" fillId="3" borderId="2" xfId="0" applyFont="1" applyFill="1" applyBorder="1" applyAlignment="1">
      <alignment horizontal="center" wrapText="1"/>
    </xf>
    <xf numFmtId="0" fontId="13" fillId="3" borderId="0" xfId="0" applyFont="1" applyFill="1" applyAlignment="1">
      <alignment horizontal="center"/>
    </xf>
    <xf numFmtId="0" fontId="15" fillId="3" borderId="0" xfId="0" applyFont="1" applyFill="1"/>
    <xf numFmtId="0" fontId="0" fillId="3" borderId="2" xfId="0" applyFill="1" applyBorder="1"/>
    <xf numFmtId="164" fontId="1" fillId="3" borderId="3" xfId="0" applyNumberFormat="1" applyFont="1" applyFill="1" applyBorder="1" applyAlignment="1">
      <alignment horizontal="center"/>
    </xf>
    <xf numFmtId="1" fontId="1" fillId="3" borderId="3" xfId="0" applyNumberFormat="1" applyFont="1" applyFill="1" applyBorder="1" applyAlignment="1">
      <alignment horizontal="center"/>
    </xf>
    <xf numFmtId="164" fontId="0" fillId="3" borderId="1" xfId="0" applyNumberFormat="1" applyFill="1" applyBorder="1" applyAlignment="1">
      <alignment horizontal="center"/>
    </xf>
    <xf numFmtId="1" fontId="0" fillId="3" borderId="1" xfId="0" applyNumberFormat="1" applyFill="1" applyBorder="1" applyAlignment="1">
      <alignment horizontal="center"/>
    </xf>
    <xf numFmtId="0" fontId="2" fillId="4" borderId="5" xfId="0" applyFont="1" applyFill="1" applyBorder="1" applyAlignment="1">
      <alignment horizontal="center"/>
    </xf>
    <xf numFmtId="0" fontId="0" fillId="3" borderId="2" xfId="0" applyFill="1" applyBorder="1" applyAlignment="1">
      <alignment wrapText="1"/>
    </xf>
    <xf numFmtId="0" fontId="0" fillId="3" borderId="6" xfId="0" applyFill="1" applyBorder="1"/>
    <xf numFmtId="0" fontId="0" fillId="3" borderId="2" xfId="0" applyFill="1" applyBorder="1" applyAlignment="1">
      <alignment horizontal="center" wrapText="1"/>
    </xf>
    <xf numFmtId="0" fontId="0" fillId="3" borderId="2" xfId="0" applyFill="1" applyBorder="1" applyAlignment="1">
      <alignment horizontal="center"/>
    </xf>
    <xf numFmtId="0" fontId="0" fillId="0" borderId="5" xfId="0" applyFill="1" applyBorder="1"/>
    <xf numFmtId="0" fontId="0" fillId="0" borderId="5" xfId="0" applyFill="1" applyBorder="1" applyAlignment="1">
      <alignment horizontal="center"/>
    </xf>
    <xf numFmtId="0" fontId="4" fillId="3" borderId="2" xfId="0" applyFont="1" applyFill="1" applyBorder="1" applyAlignment="1">
      <alignment horizontal="right" wrapText="1"/>
    </xf>
    <xf numFmtId="0" fontId="0" fillId="3" borderId="5" xfId="0" applyFill="1" applyBorder="1" applyAlignment="1">
      <alignment horizontal="center"/>
    </xf>
    <xf numFmtId="0" fontId="4" fillId="3" borderId="2" xfId="0" applyFont="1" applyFill="1" applyBorder="1"/>
    <xf numFmtId="0" fontId="0" fillId="5" borderId="5" xfId="0" applyFill="1" applyBorder="1" applyAlignment="1" applyProtection="1">
      <alignment horizontal="center"/>
      <protection locked="0"/>
    </xf>
    <xf numFmtId="0" fontId="0" fillId="5" borderId="7" xfId="0"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 fillId="5" borderId="3" xfId="0" applyFont="1" applyFill="1" applyBorder="1" applyAlignment="1" applyProtection="1">
      <alignment horizontal="center"/>
      <protection locked="0"/>
    </xf>
    <xf numFmtId="0" fontId="4" fillId="5" borderId="1"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1" fontId="4" fillId="3" borderId="3" xfId="0" applyNumberFormat="1" applyFont="1" applyFill="1" applyBorder="1" applyAlignment="1">
      <alignment horizontal="center"/>
    </xf>
    <xf numFmtId="2" fontId="4" fillId="3" borderId="3" xfId="0" applyNumberFormat="1" applyFont="1" applyFill="1" applyBorder="1" applyAlignment="1">
      <alignment horizontal="center"/>
    </xf>
    <xf numFmtId="0" fontId="2" fillId="3" borderId="0" xfId="0" applyFont="1" applyFill="1" applyBorder="1" applyAlignment="1">
      <alignment horizontal="center" vertical="center"/>
    </xf>
    <xf numFmtId="0" fontId="2" fillId="4" borderId="5" xfId="0" applyNumberFormat="1" applyFont="1" applyFill="1" applyBorder="1" applyAlignment="1">
      <alignment horizontal="center"/>
    </xf>
    <xf numFmtId="0" fontId="0" fillId="5" borderId="1" xfId="0" applyFill="1" applyBorder="1" applyAlignment="1" applyProtection="1">
      <alignment horizontal="center"/>
      <protection locked="0"/>
    </xf>
    <xf numFmtId="0" fontId="14" fillId="3" borderId="0" xfId="0" applyFont="1" applyFill="1" applyAlignment="1">
      <alignment wrapText="1"/>
    </xf>
    <xf numFmtId="0" fontId="10" fillId="0" borderId="0" xfId="0" applyFont="1" applyAlignment="1">
      <alignment wrapText="1"/>
    </xf>
    <xf numFmtId="0" fontId="7" fillId="3" borderId="4" xfId="0" applyFont="1" applyFill="1" applyBorder="1" applyAlignment="1">
      <alignment horizontal="center"/>
    </xf>
    <xf numFmtId="0" fontId="7" fillId="3" borderId="4" xfId="0" applyFont="1" applyFill="1" applyBorder="1" applyAlignment="1">
      <alignment horizontal="center" wrapText="1"/>
    </xf>
    <xf numFmtId="0" fontId="7" fillId="3" borderId="4" xfId="0" applyFont="1" applyFill="1" applyBorder="1" applyAlignment="1"/>
    <xf numFmtId="164" fontId="7" fillId="3" borderId="4" xfId="0" applyNumberFormat="1" applyFont="1" applyFill="1" applyBorder="1" applyAlignment="1">
      <alignment horizontal="center" wrapText="1"/>
    </xf>
    <xf numFmtId="0" fontId="0" fillId="3" borderId="0" xfId="0" applyFill="1" applyBorder="1" applyAlignment="1">
      <alignment vertical="center"/>
    </xf>
    <xf numFmtId="0" fontId="0" fillId="3" borderId="0" xfId="0" applyFill="1" applyBorder="1" applyAlignment="1">
      <alignment horizontal="center" vertical="center"/>
    </xf>
    <xf numFmtId="0" fontId="12" fillId="3" borderId="0" xfId="0" applyFont="1" applyFill="1" applyBorder="1" applyAlignment="1">
      <alignment wrapText="1"/>
    </xf>
    <xf numFmtId="0" fontId="10" fillId="0" borderId="0" xfId="0" applyFont="1" applyBorder="1" applyAlignment="1">
      <alignment vertical="center" wrapText="1"/>
    </xf>
    <xf numFmtId="0" fontId="2" fillId="3" borderId="0" xfId="0" applyFont="1" applyFill="1" applyAlignment="1">
      <alignment vertical="center" wrapText="1"/>
    </xf>
    <xf numFmtId="0" fontId="18" fillId="3" borderId="0" xfId="0" applyFont="1" applyFill="1" applyAlignment="1">
      <alignment horizontal="left"/>
    </xf>
    <xf numFmtId="0" fontId="0" fillId="3" borderId="0" xfId="0" applyFill="1" applyAlignment="1">
      <alignment horizontal="center"/>
    </xf>
    <xf numFmtId="0" fontId="2" fillId="3" borderId="0" xfId="0" applyFont="1" applyFill="1" applyAlignment="1">
      <alignment horizontal="center" wrapText="1"/>
    </xf>
    <xf numFmtId="0" fontId="7" fillId="3" borderId="2" xfId="0" applyFont="1" applyFill="1" applyBorder="1"/>
    <xf numFmtId="0" fontId="7" fillId="3" borderId="0" xfId="0" applyFont="1" applyFill="1" applyAlignment="1">
      <alignment horizontal="center"/>
    </xf>
    <xf numFmtId="0" fontId="7" fillId="3" borderId="0" xfId="0" applyFont="1" applyFill="1"/>
    <xf numFmtId="0" fontId="7" fillId="2" borderId="0" xfId="0" applyFont="1" applyFill="1"/>
    <xf numFmtId="0" fontId="11" fillId="3" borderId="0" xfId="0" applyFont="1" applyFill="1"/>
    <xf numFmtId="0" fontId="11" fillId="5" borderId="5" xfId="0" applyFont="1" applyFill="1" applyBorder="1" applyAlignment="1" applyProtection="1">
      <alignment horizontal="center"/>
      <protection locked="0"/>
    </xf>
    <xf numFmtId="0" fontId="2" fillId="3" borderId="0" xfId="0" applyFont="1" applyFill="1" applyAlignment="1">
      <alignment horizontal="center" vertical="center"/>
    </xf>
    <xf numFmtId="0" fontId="2" fillId="3" borderId="14" xfId="0"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0" fillId="3" borderId="14" xfId="0" applyFill="1" applyBorder="1" applyAlignment="1">
      <alignment horizontal="center" vertical="center"/>
    </xf>
    <xf numFmtId="0" fontId="12" fillId="3" borderId="0" xfId="0" applyFont="1" applyFill="1" applyAlignment="1">
      <alignment wrapText="1"/>
    </xf>
    <xf numFmtId="0" fontId="0" fillId="6" borderId="0" xfId="0" applyFill="1"/>
    <xf numFmtId="0" fontId="2" fillId="3" borderId="0" xfId="0" applyFont="1" applyFill="1" applyAlignment="1">
      <alignment horizontal="center"/>
    </xf>
    <xf numFmtId="0" fontId="0" fillId="3" borderId="0" xfId="0" applyFill="1" applyAlignment="1">
      <alignment horizontal="center"/>
    </xf>
    <xf numFmtId="0" fontId="20" fillId="3" borderId="0" xfId="0" applyFont="1" applyFill="1" applyAlignment="1">
      <alignment horizontal="center"/>
    </xf>
    <xf numFmtId="0" fontId="18" fillId="3" borderId="0" xfId="0" applyFont="1" applyFill="1" applyAlignment="1">
      <alignment horizontal="center"/>
    </xf>
    <xf numFmtId="0" fontId="2" fillId="3" borderId="0" xfId="0" applyFont="1" applyFill="1" applyAlignment="1">
      <alignment horizontal="center" vertical="center" wrapText="1"/>
    </xf>
    <xf numFmtId="0" fontId="13" fillId="3" borderId="0" xfId="0" applyFont="1" applyFill="1" applyAlignment="1">
      <alignment horizontal="center"/>
    </xf>
    <xf numFmtId="0" fontId="0" fillId="3" borderId="18" xfId="0" applyFill="1" applyBorder="1" applyAlignment="1">
      <alignment horizontal="center"/>
    </xf>
    <xf numFmtId="14" fontId="0" fillId="3" borderId="18" xfId="0" applyNumberFormat="1" applyFill="1" applyBorder="1" applyAlignment="1">
      <alignment horizontal="center"/>
    </xf>
    <xf numFmtId="0" fontId="0" fillId="3" borderId="17" xfId="0" applyFill="1" applyBorder="1" applyAlignment="1">
      <alignment horizontal="center"/>
    </xf>
    <xf numFmtId="0" fontId="0" fillId="3" borderId="0" xfId="0" applyFill="1" applyBorder="1" applyAlignment="1">
      <alignment horizontal="left"/>
    </xf>
    <xf numFmtId="0" fontId="0" fillId="3" borderId="0" xfId="0" applyFill="1" applyBorder="1" applyAlignment="1">
      <alignment horizontal="left" vertical="center"/>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wrapText="1"/>
    </xf>
    <xf numFmtId="0" fontId="11" fillId="3" borderId="0" xfId="0" applyFont="1" applyFill="1" applyAlignment="1">
      <alignment horizontal="center" wrapText="1"/>
    </xf>
    <xf numFmtId="0" fontId="2" fillId="3" borderId="18" xfId="0" applyFont="1" applyFill="1" applyBorder="1" applyAlignment="1">
      <alignment horizontal="center"/>
    </xf>
    <xf numFmtId="0" fontId="2" fillId="3" borderId="0" xfId="0" applyFont="1" applyFill="1" applyAlignment="1">
      <alignment horizontal="center" wrapText="1"/>
    </xf>
    <xf numFmtId="0" fontId="0" fillId="3" borderId="16" xfId="0" applyFill="1" applyBorder="1" applyAlignment="1">
      <alignment horizontal="center"/>
    </xf>
    <xf numFmtId="0" fontId="2" fillId="3" borderId="17" xfId="0" applyFont="1" applyFill="1" applyBorder="1" applyAlignment="1">
      <alignment horizontal="center"/>
    </xf>
    <xf numFmtId="0" fontId="8" fillId="3" borderId="0" xfId="0" applyFont="1" applyFill="1" applyAlignment="1">
      <alignment horizontal="center"/>
    </xf>
    <xf numFmtId="0" fontId="2" fillId="3" borderId="16" xfId="0" applyFont="1" applyFill="1" applyBorder="1" applyAlignment="1">
      <alignment horizontal="center"/>
    </xf>
    <xf numFmtId="0" fontId="9" fillId="3" borderId="17" xfId="1" applyFont="1" applyFill="1" applyBorder="1" applyAlignment="1" applyProtection="1">
      <alignment horizontal="center"/>
    </xf>
    <xf numFmtId="0" fontId="17" fillId="3" borderId="8" xfId="0" applyFont="1" applyFill="1" applyBorder="1" applyAlignment="1">
      <alignment horizontal="right" vertical="center"/>
    </xf>
    <xf numFmtId="0" fontId="17" fillId="3" borderId="9" xfId="0" applyFont="1" applyFill="1" applyBorder="1" applyAlignment="1">
      <alignment horizontal="right" vertical="center"/>
    </xf>
    <xf numFmtId="0" fontId="17" fillId="3" borderId="10" xfId="0" applyFont="1" applyFill="1" applyBorder="1" applyAlignment="1">
      <alignment horizontal="right" vertical="center"/>
    </xf>
    <xf numFmtId="0" fontId="17" fillId="3" borderId="11" xfId="0" applyFont="1" applyFill="1" applyBorder="1" applyAlignment="1">
      <alignment horizontal="right" vertical="center"/>
    </xf>
    <xf numFmtId="0" fontId="17" fillId="3" borderId="0" xfId="0" applyFont="1" applyFill="1" applyBorder="1" applyAlignment="1">
      <alignment horizontal="right" vertical="center"/>
    </xf>
    <xf numFmtId="0" fontId="17" fillId="3" borderId="12" xfId="0" applyFont="1" applyFill="1" applyBorder="1" applyAlignment="1">
      <alignment horizontal="right" vertical="center"/>
    </xf>
    <xf numFmtId="0" fontId="17" fillId="3" borderId="13" xfId="0" applyFont="1" applyFill="1" applyBorder="1" applyAlignment="1">
      <alignment horizontal="right" vertical="center"/>
    </xf>
    <xf numFmtId="0" fontId="17" fillId="3" borderId="14" xfId="0" applyFont="1" applyFill="1" applyBorder="1" applyAlignment="1">
      <alignment horizontal="right" vertical="center"/>
    </xf>
    <xf numFmtId="0" fontId="17" fillId="3" borderId="15" xfId="0" applyFont="1" applyFill="1" applyBorder="1" applyAlignment="1">
      <alignment horizontal="right" vertical="center"/>
    </xf>
    <xf numFmtId="0" fontId="2"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xf>
    <xf numFmtId="164" fontId="15" fillId="3" borderId="0" xfId="0" applyNumberFormat="1" applyFont="1" applyFill="1" applyAlignment="1">
      <alignment horizontal="center"/>
    </xf>
    <xf numFmtId="0" fontId="2" fillId="3" borderId="0" xfId="0" applyFont="1" applyFill="1" applyBorder="1" applyAlignment="1">
      <alignment horizontal="center"/>
    </xf>
    <xf numFmtId="164" fontId="11" fillId="3" borderId="0" xfId="0" applyNumberFormat="1" applyFont="1" applyFill="1" applyAlignment="1">
      <alignment horizontal="center"/>
    </xf>
    <xf numFmtId="0" fontId="0" fillId="3" borderId="14" xfId="0" applyFill="1" applyBorder="1" applyAlignment="1">
      <alignment horizontal="left" vertical="center"/>
    </xf>
    <xf numFmtId="0" fontId="0" fillId="3" borderId="0" xfId="0" applyFill="1" applyAlignment="1">
      <alignment horizontal="left"/>
    </xf>
    <xf numFmtId="0" fontId="12" fillId="3" borderId="0" xfId="0" applyFont="1" applyFill="1" applyAlignment="1">
      <alignment horizontal="center" wrapText="1"/>
    </xf>
    <xf numFmtId="0" fontId="10" fillId="0" borderId="0" xfId="0" applyFont="1" applyAlignment="1">
      <alignment horizontal="center" vertical="center" wrapText="1"/>
    </xf>
    <xf numFmtId="0" fontId="16" fillId="3" borderId="0" xfId="0" applyFont="1" applyFill="1" applyAlignment="1">
      <alignment horizontal="center" wrapText="1"/>
    </xf>
    <xf numFmtId="0" fontId="21" fillId="3" borderId="17" xfId="1" applyFont="1" applyFill="1" applyBorder="1" applyAlignment="1" applyProtection="1">
      <alignment horizontal="center"/>
    </xf>
    <xf numFmtId="0" fontId="10" fillId="0" borderId="0" xfId="0" applyFont="1" applyBorder="1" applyAlignment="1">
      <alignment horizontal="center" vertical="center" wrapText="1"/>
    </xf>
    <xf numFmtId="0" fontId="13" fillId="3" borderId="0" xfId="0" applyFont="1" applyFill="1" applyAlignment="1">
      <alignment horizontal="right" wrapText="1"/>
    </xf>
    <xf numFmtId="0" fontId="17" fillId="3" borderId="1" xfId="0" applyFont="1" applyFill="1" applyBorder="1" applyAlignment="1">
      <alignment horizontal="right" vertical="center"/>
    </xf>
    <xf numFmtId="0" fontId="13" fillId="3" borderId="0" xfId="0" applyFont="1" applyFill="1" applyAlignment="1">
      <alignment horizont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266700</xdr:colOff>
      <xdr:row>9</xdr:row>
      <xdr:rowOff>142875</xdr:rowOff>
    </xdr:to>
    <xdr:pic>
      <xdr:nvPicPr>
        <xdr:cNvPr id="5125" name="Picture 2" descr="Potter Letterhead_Phantom">
          <a:extLst>
            <a:ext uri="{FF2B5EF4-FFF2-40B4-BE49-F238E27FC236}">
              <a16:creationId xmlns:a16="http://schemas.microsoft.com/office/drawing/2014/main" id="{00000000-0008-0000-0000-000005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801100" cy="1409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4</xdr:col>
      <xdr:colOff>323850</xdr:colOff>
      <xdr:row>2</xdr:row>
      <xdr:rowOff>485775</xdr:rowOff>
    </xdr:to>
    <xdr:pic>
      <xdr:nvPicPr>
        <xdr:cNvPr id="1029" name="Picture 1" descr="PotterLogoSmall.jpg">
          <a:extLst>
            <a:ext uri="{FF2B5EF4-FFF2-40B4-BE49-F238E27FC236}">
              <a16:creationId xmlns:a16="http://schemas.microsoft.com/office/drawing/2014/main" id="{00000000-0008-0000-0100-000005040000}"/>
            </a:ext>
          </a:extLst>
        </xdr:cNvPr>
        <xdr:cNvPicPr>
          <a:picLocks noChangeAspect="1"/>
        </xdr:cNvPicPr>
      </xdr:nvPicPr>
      <xdr:blipFill>
        <a:blip xmlns:r="http://schemas.openxmlformats.org/officeDocument/2006/relationships" r:embed="rId1" cstate="print"/>
        <a:srcRect/>
        <a:stretch>
          <a:fillRect/>
        </a:stretch>
      </xdr:blipFill>
      <xdr:spPr bwMode="auto">
        <a:xfrm>
          <a:off x="104775" y="104775"/>
          <a:ext cx="1981200" cy="542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4</xdr:col>
      <xdr:colOff>323850</xdr:colOff>
      <xdr:row>2</xdr:row>
      <xdr:rowOff>323850</xdr:rowOff>
    </xdr:to>
    <xdr:pic>
      <xdr:nvPicPr>
        <xdr:cNvPr id="2" name="Picture 1" descr="PotterLogoSmall.jpg">
          <a:extLst>
            <a:ext uri="{FF2B5EF4-FFF2-40B4-BE49-F238E27FC236}">
              <a16:creationId xmlns:a16="http://schemas.microsoft.com/office/drawing/2014/main" id="{132AD551-318D-47EE-A57C-A893BBF7C81C}"/>
            </a:ext>
          </a:extLst>
        </xdr:cNvPr>
        <xdr:cNvPicPr>
          <a:picLocks noChangeAspect="1"/>
        </xdr:cNvPicPr>
      </xdr:nvPicPr>
      <xdr:blipFill>
        <a:blip xmlns:r="http://schemas.openxmlformats.org/officeDocument/2006/relationships" r:embed="rId1" cstate="print"/>
        <a:srcRect/>
        <a:stretch>
          <a:fillRect/>
        </a:stretch>
      </xdr:blipFill>
      <xdr:spPr bwMode="auto">
        <a:xfrm>
          <a:off x="104775" y="104775"/>
          <a:ext cx="1981200" cy="542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3</xdr:row>
      <xdr:rowOff>123825</xdr:rowOff>
    </xdr:from>
    <xdr:to>
      <xdr:col>4</xdr:col>
      <xdr:colOff>333375</xdr:colOff>
      <xdr:row>4</xdr:row>
      <xdr:rowOff>504825</xdr:rowOff>
    </xdr:to>
    <xdr:pic>
      <xdr:nvPicPr>
        <xdr:cNvPr id="2053" name="Picture 1" descr="PotterLogoSmall.jpg">
          <a:extLst>
            <a:ext uri="{FF2B5EF4-FFF2-40B4-BE49-F238E27FC236}">
              <a16:creationId xmlns:a16="http://schemas.microsoft.com/office/drawing/2014/main" id="{00000000-0008-0000-0200-00000508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 y="123825"/>
          <a:ext cx="1981200" cy="5429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4</xdr:col>
      <xdr:colOff>295275</xdr:colOff>
      <xdr:row>2</xdr:row>
      <xdr:rowOff>228600</xdr:rowOff>
    </xdr:to>
    <xdr:pic>
      <xdr:nvPicPr>
        <xdr:cNvPr id="3077" name="Picture 1" descr="PotterLogoSmall.jpg">
          <a:extLst>
            <a:ext uri="{FF2B5EF4-FFF2-40B4-BE49-F238E27FC236}">
              <a16:creationId xmlns:a16="http://schemas.microsoft.com/office/drawing/2014/main" id="{00000000-0008-0000-0300-0000050C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 y="123825"/>
          <a:ext cx="1981200" cy="5429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38100</xdr:colOff>
      <xdr:row>47</xdr:row>
      <xdr:rowOff>38100</xdr:rowOff>
    </xdr:to>
    <xdr:pic>
      <xdr:nvPicPr>
        <xdr:cNvPr id="4105" name="Picture 1">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743700" cy="7648575"/>
        </a:xfrm>
        <a:prstGeom prst="rect">
          <a:avLst/>
        </a:prstGeom>
        <a:noFill/>
        <a:ln w="0">
          <a:solidFill>
            <a:srgbClr val="000000"/>
          </a:solidFill>
          <a:miter lim="800000"/>
          <a:headEnd/>
          <a:tailEnd/>
        </a:ln>
      </xdr:spPr>
    </xdr:pic>
    <xdr:clientData/>
  </xdr:twoCellAnchor>
  <xdr:twoCellAnchor editAs="oneCell">
    <xdr:from>
      <xdr:col>0</xdr:col>
      <xdr:colOff>28575</xdr:colOff>
      <xdr:row>47</xdr:row>
      <xdr:rowOff>38100</xdr:rowOff>
    </xdr:from>
    <xdr:to>
      <xdr:col>11</xdr:col>
      <xdr:colOff>38100</xdr:colOff>
      <xdr:row>98</xdr:row>
      <xdr:rowOff>38100</xdr:rowOff>
    </xdr:to>
    <xdr:pic>
      <xdr:nvPicPr>
        <xdr:cNvPr id="4106" name="Picture 2">
          <a:extLst>
            <a:ext uri="{FF2B5EF4-FFF2-40B4-BE49-F238E27FC236}">
              <a16:creationId xmlns:a16="http://schemas.microsoft.com/office/drawing/2014/main" id="{00000000-0008-0000-0400-00000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7648575"/>
          <a:ext cx="6715125" cy="8258175"/>
        </a:xfrm>
        <a:prstGeom prst="rect">
          <a:avLst/>
        </a:prstGeom>
        <a:noFill/>
        <a:ln w="0">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7"/>
  <sheetViews>
    <sheetView tabSelected="1" topLeftCell="A7" workbookViewId="0">
      <selection activeCell="S30" sqref="S30"/>
    </sheetView>
  </sheetViews>
  <sheetFormatPr defaultRowHeight="12.75" x14ac:dyDescent="0.2"/>
  <cols>
    <col min="16" max="16" width="0.5703125" hidden="1" customWidth="1"/>
    <col min="17" max="17" width="9.140625" hidden="1" customWidth="1"/>
  </cols>
  <sheetData>
    <row r="1" spans="1:28" x14ac:dyDescent="0.2">
      <c r="A1" s="120"/>
      <c r="B1" s="120"/>
      <c r="C1" s="120"/>
      <c r="D1" s="120"/>
      <c r="E1" s="120"/>
      <c r="F1" s="120"/>
      <c r="G1" s="120"/>
      <c r="H1" s="120"/>
      <c r="I1" s="120"/>
      <c r="J1" s="120"/>
      <c r="K1" s="120"/>
      <c r="L1" s="120"/>
      <c r="M1" s="120"/>
      <c r="N1" s="120"/>
      <c r="O1" s="120"/>
      <c r="P1" s="120"/>
      <c r="Q1" s="120"/>
      <c r="R1" s="3"/>
      <c r="S1" s="3"/>
      <c r="T1" s="3"/>
      <c r="U1" s="3"/>
      <c r="V1" s="3"/>
      <c r="W1" s="3"/>
      <c r="X1" s="3"/>
      <c r="Y1" s="3"/>
      <c r="Z1" s="3"/>
      <c r="AA1" s="3"/>
      <c r="AB1" s="3"/>
    </row>
    <row r="2" spans="1:28" x14ac:dyDescent="0.2">
      <c r="A2" s="120"/>
      <c r="B2" s="120"/>
      <c r="C2" s="120"/>
      <c r="D2" s="120"/>
      <c r="E2" s="120"/>
      <c r="F2" s="120"/>
      <c r="G2" s="120"/>
      <c r="H2" s="120"/>
      <c r="I2" s="120"/>
      <c r="J2" s="120"/>
      <c r="K2" s="120"/>
      <c r="L2" s="120"/>
      <c r="M2" s="120"/>
      <c r="N2" s="120"/>
      <c r="O2" s="120"/>
      <c r="P2" s="120"/>
      <c r="Q2" s="120"/>
      <c r="R2" s="3"/>
      <c r="S2" s="3"/>
      <c r="T2" s="3"/>
      <c r="U2" s="3"/>
      <c r="V2" s="3"/>
      <c r="W2" s="3"/>
      <c r="X2" s="3"/>
      <c r="Y2" s="3"/>
      <c r="Z2" s="3"/>
      <c r="AA2" s="3"/>
      <c r="AB2" s="3"/>
    </row>
    <row r="3" spans="1:28" x14ac:dyDescent="0.2">
      <c r="A3" s="120"/>
      <c r="B3" s="120"/>
      <c r="C3" s="120"/>
      <c r="D3" s="120"/>
      <c r="E3" s="120"/>
      <c r="F3" s="120"/>
      <c r="G3" s="120"/>
      <c r="H3" s="120"/>
      <c r="I3" s="120"/>
      <c r="J3" s="120"/>
      <c r="K3" s="120"/>
      <c r="L3" s="120"/>
      <c r="M3" s="120"/>
      <c r="N3" s="120"/>
      <c r="O3" s="120"/>
      <c r="P3" s="120"/>
      <c r="Q3" s="120"/>
      <c r="R3" s="3"/>
      <c r="S3" s="3"/>
      <c r="T3" s="3"/>
      <c r="U3" s="3"/>
      <c r="V3" s="3"/>
      <c r="W3" s="3"/>
      <c r="X3" s="3"/>
      <c r="Y3" s="3"/>
      <c r="Z3" s="3"/>
      <c r="AA3" s="3"/>
      <c r="AB3" s="3"/>
    </row>
    <row r="4" spans="1:28" x14ac:dyDescent="0.2">
      <c r="A4" s="120"/>
      <c r="B4" s="120"/>
      <c r="C4" s="120"/>
      <c r="D4" s="120"/>
      <c r="E4" s="120"/>
      <c r="F4" s="120"/>
      <c r="G4" s="120"/>
      <c r="H4" s="120"/>
      <c r="I4" s="120"/>
      <c r="J4" s="120"/>
      <c r="K4" s="120"/>
      <c r="L4" s="120"/>
      <c r="M4" s="120"/>
      <c r="N4" s="120"/>
      <c r="O4" s="120"/>
      <c r="P4" s="120"/>
      <c r="Q4" s="120"/>
      <c r="R4" s="3"/>
      <c r="S4" s="3"/>
      <c r="T4" s="3"/>
      <c r="U4" s="3"/>
      <c r="V4" s="3"/>
      <c r="W4" s="3"/>
      <c r="X4" s="3"/>
      <c r="Y4" s="3"/>
      <c r="Z4" s="3"/>
      <c r="AA4" s="3"/>
      <c r="AB4" s="3"/>
    </row>
    <row r="5" spans="1:28" x14ac:dyDescent="0.2">
      <c r="A5" s="120"/>
      <c r="B5" s="120"/>
      <c r="C5" s="120"/>
      <c r="D5" s="120"/>
      <c r="E5" s="120"/>
      <c r="F5" s="120"/>
      <c r="G5" s="120"/>
      <c r="H5" s="120"/>
      <c r="I5" s="120"/>
      <c r="J5" s="120"/>
      <c r="K5" s="120"/>
      <c r="L5" s="120"/>
      <c r="M5" s="120"/>
      <c r="N5" s="120"/>
      <c r="O5" s="120"/>
      <c r="P5" s="120"/>
      <c r="Q5" s="120"/>
      <c r="R5" s="3"/>
      <c r="S5" s="3"/>
      <c r="T5" s="3"/>
      <c r="U5" s="3"/>
      <c r="V5" s="3"/>
      <c r="W5" s="3"/>
      <c r="X5" s="3"/>
      <c r="Y5" s="3"/>
      <c r="Z5" s="3"/>
      <c r="AA5" s="3"/>
      <c r="AB5" s="3"/>
    </row>
    <row r="6" spans="1:28" x14ac:dyDescent="0.2">
      <c r="A6" s="120"/>
      <c r="B6" s="120"/>
      <c r="C6" s="120"/>
      <c r="D6" s="120"/>
      <c r="E6" s="120"/>
      <c r="F6" s="120"/>
      <c r="G6" s="120"/>
      <c r="H6" s="120"/>
      <c r="I6" s="120"/>
      <c r="J6" s="120"/>
      <c r="K6" s="120"/>
      <c r="L6" s="120"/>
      <c r="M6" s="120"/>
      <c r="N6" s="120"/>
      <c r="O6" s="120"/>
      <c r="P6" s="120"/>
      <c r="Q6" s="120"/>
      <c r="R6" s="3"/>
      <c r="S6" s="3"/>
      <c r="T6" s="3"/>
      <c r="U6" s="3"/>
      <c r="V6" s="3"/>
      <c r="W6" s="3"/>
      <c r="X6" s="3"/>
      <c r="Y6" s="3"/>
      <c r="Z6" s="3"/>
      <c r="AA6" s="3"/>
      <c r="AB6" s="3"/>
    </row>
    <row r="7" spans="1:28" x14ac:dyDescent="0.2">
      <c r="A7" s="120"/>
      <c r="B7" s="120"/>
      <c r="C7" s="120"/>
      <c r="D7" s="120"/>
      <c r="E7" s="120"/>
      <c r="F7" s="120"/>
      <c r="G7" s="120"/>
      <c r="H7" s="120"/>
      <c r="I7" s="120"/>
      <c r="J7" s="120"/>
      <c r="K7" s="120"/>
      <c r="L7" s="120"/>
      <c r="M7" s="120"/>
      <c r="N7" s="120"/>
      <c r="O7" s="120"/>
      <c r="P7" s="120"/>
      <c r="Q7" s="120"/>
      <c r="R7" s="3"/>
      <c r="S7" s="3"/>
      <c r="T7" s="3"/>
      <c r="U7" s="3"/>
      <c r="V7" s="3"/>
      <c r="W7" s="3"/>
      <c r="X7" s="3"/>
      <c r="Y7" s="3"/>
      <c r="Z7" s="3"/>
      <c r="AA7" s="3"/>
      <c r="AB7" s="3"/>
    </row>
    <row r="8" spans="1:28" x14ac:dyDescent="0.2">
      <c r="A8" s="120"/>
      <c r="B8" s="120"/>
      <c r="C8" s="120"/>
      <c r="D8" s="120"/>
      <c r="E8" s="120"/>
      <c r="F8" s="120"/>
      <c r="G8" s="120"/>
      <c r="H8" s="120"/>
      <c r="I8" s="120"/>
      <c r="J8" s="120"/>
      <c r="K8" s="120"/>
      <c r="L8" s="120"/>
      <c r="M8" s="120"/>
      <c r="N8" s="120"/>
      <c r="O8" s="120"/>
      <c r="P8" s="120"/>
      <c r="Q8" s="120"/>
      <c r="R8" s="3"/>
      <c r="S8" s="3"/>
      <c r="T8" s="3"/>
      <c r="U8" s="3"/>
      <c r="V8" s="3"/>
      <c r="W8" s="3"/>
      <c r="X8" s="3"/>
      <c r="Y8" s="3"/>
      <c r="Z8" s="3"/>
      <c r="AA8" s="3"/>
      <c r="AB8" s="3"/>
    </row>
    <row r="9" spans="1:28" ht="9" customHeight="1" x14ac:dyDescent="0.2">
      <c r="A9" s="120"/>
      <c r="B9" s="120"/>
      <c r="C9" s="120"/>
      <c r="D9" s="120"/>
      <c r="E9" s="120"/>
      <c r="F9" s="120"/>
      <c r="G9" s="120"/>
      <c r="H9" s="120"/>
      <c r="I9" s="120"/>
      <c r="J9" s="120"/>
      <c r="K9" s="120"/>
      <c r="L9" s="120"/>
      <c r="M9" s="120"/>
      <c r="N9" s="120"/>
      <c r="O9" s="120"/>
      <c r="P9" s="120"/>
      <c r="Q9" s="120"/>
      <c r="R9" s="3"/>
      <c r="S9" s="3"/>
      <c r="T9" s="3"/>
      <c r="U9" s="3"/>
      <c r="V9" s="3"/>
      <c r="W9" s="3"/>
      <c r="X9" s="3"/>
      <c r="Y9" s="3"/>
      <c r="Z9" s="3"/>
      <c r="AA9" s="3"/>
      <c r="AB9" s="3"/>
    </row>
    <row r="10" spans="1:28" hidden="1" x14ac:dyDescent="0.2">
      <c r="A10" s="120"/>
      <c r="B10" s="120"/>
      <c r="C10" s="120"/>
      <c r="D10" s="120"/>
      <c r="E10" s="120"/>
      <c r="F10" s="120"/>
      <c r="G10" s="120"/>
      <c r="H10" s="120"/>
      <c r="I10" s="120"/>
      <c r="J10" s="120"/>
      <c r="K10" s="120"/>
      <c r="L10" s="120"/>
      <c r="M10" s="120"/>
      <c r="N10" s="120"/>
      <c r="O10" s="120"/>
      <c r="P10" s="120"/>
      <c r="Q10" s="120"/>
      <c r="R10" s="3"/>
      <c r="S10" s="3"/>
      <c r="T10" s="3"/>
      <c r="U10" s="3"/>
      <c r="V10" s="3"/>
      <c r="W10" s="3"/>
      <c r="X10" s="3"/>
      <c r="Y10" s="3"/>
      <c r="Z10" s="3"/>
      <c r="AA10" s="3"/>
      <c r="AB10" s="3"/>
    </row>
    <row r="11" spans="1:28" hidden="1" x14ac:dyDescent="0.2">
      <c r="A11" s="120"/>
      <c r="B11" s="120"/>
      <c r="C11" s="120"/>
      <c r="D11" s="120"/>
      <c r="E11" s="120"/>
      <c r="F11" s="120"/>
      <c r="G11" s="120"/>
      <c r="H11" s="120"/>
      <c r="I11" s="120"/>
      <c r="J11" s="120"/>
      <c r="K11" s="120"/>
      <c r="L11" s="120"/>
      <c r="M11" s="120"/>
      <c r="N11" s="120"/>
      <c r="O11" s="120"/>
      <c r="P11" s="120"/>
      <c r="Q11" s="120"/>
      <c r="R11" s="3"/>
      <c r="S11" s="3"/>
      <c r="T11" s="3"/>
      <c r="U11" s="3"/>
      <c r="V11" s="3"/>
      <c r="W11" s="3"/>
      <c r="X11" s="3"/>
      <c r="Y11" s="3"/>
      <c r="Z11" s="3"/>
      <c r="AA11" s="3"/>
      <c r="AB11" s="3"/>
    </row>
    <row r="12" spans="1:28" hidden="1" x14ac:dyDescent="0.2">
      <c r="A12" s="120"/>
      <c r="B12" s="120"/>
      <c r="C12" s="120"/>
      <c r="D12" s="120"/>
      <c r="E12" s="120"/>
      <c r="F12" s="120"/>
      <c r="G12" s="120"/>
      <c r="H12" s="120"/>
      <c r="I12" s="120"/>
      <c r="J12" s="120"/>
      <c r="K12" s="120"/>
      <c r="L12" s="120"/>
      <c r="M12" s="120"/>
      <c r="N12" s="120"/>
      <c r="O12" s="120"/>
      <c r="P12" s="120"/>
      <c r="Q12" s="120"/>
      <c r="R12" s="3"/>
      <c r="S12" s="3"/>
      <c r="T12" s="3"/>
      <c r="U12" s="3"/>
      <c r="V12" s="3"/>
      <c r="W12" s="3"/>
      <c r="X12" s="3"/>
      <c r="Y12" s="3"/>
      <c r="Z12" s="3"/>
      <c r="AA12" s="3"/>
      <c r="AB12" s="3"/>
    </row>
    <row r="13" spans="1:28" ht="15.75" x14ac:dyDescent="0.25">
      <c r="A13" s="121" t="s">
        <v>87</v>
      </c>
      <c r="B13" s="121"/>
      <c r="C13" s="121"/>
      <c r="D13" s="121"/>
      <c r="E13" s="121"/>
      <c r="F13" s="121"/>
      <c r="G13" s="121"/>
      <c r="H13" s="121"/>
      <c r="I13" s="121"/>
      <c r="J13" s="121"/>
      <c r="K13" s="121"/>
      <c r="L13" s="121"/>
      <c r="M13" s="121"/>
      <c r="N13" s="121"/>
      <c r="O13" s="121"/>
      <c r="R13" s="3"/>
      <c r="S13" s="3"/>
      <c r="T13" s="3"/>
      <c r="U13" s="3"/>
      <c r="V13" s="3"/>
      <c r="W13" s="3"/>
      <c r="X13" s="3"/>
      <c r="Y13" s="3"/>
      <c r="Z13" s="3"/>
      <c r="AA13" s="3"/>
      <c r="AB13" s="3"/>
    </row>
    <row r="14" spans="1:28" x14ac:dyDescent="0.2">
      <c r="A14" s="3"/>
      <c r="B14" s="3"/>
      <c r="C14" s="3"/>
      <c r="D14" s="3"/>
      <c r="E14" s="3"/>
      <c r="F14" s="3"/>
      <c r="G14" s="3"/>
      <c r="H14" s="3"/>
      <c r="I14" s="3"/>
      <c r="J14" s="3"/>
      <c r="K14" s="3"/>
      <c r="L14" s="3"/>
      <c r="M14" s="3"/>
      <c r="N14" s="3"/>
      <c r="O14" s="3"/>
      <c r="R14" s="3"/>
      <c r="S14" s="3"/>
      <c r="T14" s="3"/>
      <c r="U14" s="3"/>
      <c r="V14" s="3"/>
      <c r="W14" s="3"/>
      <c r="X14" s="3"/>
      <c r="Y14" s="3"/>
      <c r="Z14" s="3"/>
      <c r="AA14" s="3"/>
      <c r="AB14" s="3"/>
    </row>
    <row r="15" spans="1:28" x14ac:dyDescent="0.2">
      <c r="A15" s="122" t="s">
        <v>88</v>
      </c>
      <c r="B15" s="122"/>
      <c r="C15" s="122"/>
      <c r="D15" s="122"/>
      <c r="E15" s="122"/>
      <c r="F15" s="122"/>
      <c r="G15" s="122"/>
      <c r="H15" s="122"/>
      <c r="I15" s="122"/>
      <c r="J15" s="122"/>
      <c r="K15" s="122"/>
      <c r="L15" s="122"/>
      <c r="M15" s="122"/>
      <c r="N15" s="122"/>
      <c r="O15" s="122"/>
      <c r="R15" s="3"/>
      <c r="S15" s="3"/>
      <c r="T15" s="3"/>
      <c r="U15" s="3"/>
      <c r="V15" s="3"/>
      <c r="W15" s="3"/>
      <c r="X15" s="3"/>
      <c r="Y15" s="3"/>
      <c r="Z15" s="3"/>
      <c r="AA15" s="3"/>
      <c r="AB15" s="3"/>
    </row>
    <row r="16" spans="1:28" ht="19.5" customHeight="1" x14ac:dyDescent="0.2">
      <c r="A16" s="119" t="s">
        <v>93</v>
      </c>
      <c r="B16" s="120"/>
      <c r="C16" s="120"/>
      <c r="D16" s="120"/>
      <c r="E16" s="120"/>
      <c r="F16" s="120"/>
      <c r="G16" s="120"/>
      <c r="H16" s="120"/>
      <c r="I16" s="120"/>
      <c r="J16" s="120"/>
      <c r="K16" s="120"/>
      <c r="L16" s="120"/>
      <c r="M16" s="120"/>
      <c r="N16" s="120"/>
      <c r="O16" s="120"/>
      <c r="R16" s="3"/>
      <c r="S16" s="3"/>
      <c r="T16" s="3"/>
      <c r="U16" s="3"/>
      <c r="V16" s="3"/>
      <c r="W16" s="3"/>
      <c r="X16" s="3"/>
      <c r="Y16" s="3"/>
      <c r="Z16" s="3"/>
      <c r="AA16" s="3"/>
      <c r="AB16" s="3"/>
    </row>
    <row r="17" spans="1:28" x14ac:dyDescent="0.2">
      <c r="A17" s="119" t="s">
        <v>95</v>
      </c>
      <c r="B17" s="120"/>
      <c r="C17" s="120"/>
      <c r="D17" s="120"/>
      <c r="E17" s="120"/>
      <c r="F17" s="120"/>
      <c r="G17" s="120"/>
      <c r="H17" s="120"/>
      <c r="I17" s="120"/>
      <c r="J17" s="120"/>
      <c r="K17" s="120"/>
      <c r="L17" s="120"/>
      <c r="M17" s="120"/>
      <c r="N17" s="120"/>
      <c r="O17" s="120"/>
      <c r="R17" s="3"/>
      <c r="S17" s="3"/>
      <c r="T17" s="3"/>
      <c r="U17" s="3"/>
      <c r="V17" s="3"/>
      <c r="W17" s="3"/>
      <c r="X17" s="3"/>
      <c r="Y17" s="3"/>
      <c r="Z17" s="3"/>
      <c r="AA17" s="3"/>
      <c r="AB17" s="3"/>
    </row>
    <row r="18" spans="1:28" x14ac:dyDescent="0.2">
      <c r="A18" s="119" t="s">
        <v>94</v>
      </c>
      <c r="B18" s="120"/>
      <c r="C18" s="120"/>
      <c r="D18" s="120"/>
      <c r="E18" s="120"/>
      <c r="F18" s="120"/>
      <c r="G18" s="120"/>
      <c r="H18" s="120"/>
      <c r="I18" s="120"/>
      <c r="J18" s="120"/>
      <c r="K18" s="120"/>
      <c r="L18" s="120"/>
      <c r="M18" s="120"/>
      <c r="N18" s="120"/>
      <c r="O18" s="120"/>
      <c r="R18" s="3"/>
      <c r="S18" s="3"/>
      <c r="T18" s="3"/>
      <c r="U18" s="3"/>
      <c r="V18" s="3"/>
      <c r="W18" s="3"/>
      <c r="X18" s="3"/>
      <c r="Y18" s="3"/>
      <c r="Z18" s="3"/>
      <c r="AA18" s="3"/>
      <c r="AB18" s="3"/>
    </row>
    <row r="19" spans="1:28" x14ac:dyDescent="0.2">
      <c r="A19" s="3"/>
      <c r="B19" s="3"/>
      <c r="C19" s="3"/>
      <c r="D19" s="3"/>
      <c r="E19" s="3"/>
      <c r="F19" s="3"/>
      <c r="G19" s="3"/>
      <c r="H19" s="3"/>
      <c r="I19" s="3"/>
      <c r="J19" s="3"/>
      <c r="K19" s="3"/>
      <c r="L19" s="3"/>
      <c r="M19" s="3"/>
      <c r="N19" s="3"/>
      <c r="O19" s="3"/>
      <c r="R19" s="3"/>
      <c r="S19" s="3"/>
      <c r="T19" s="3"/>
      <c r="U19" s="3"/>
      <c r="V19" s="3"/>
      <c r="W19" s="3"/>
      <c r="X19" s="3"/>
      <c r="Y19" s="3"/>
      <c r="Z19" s="3"/>
      <c r="AA19" s="3"/>
      <c r="AB19" s="3"/>
    </row>
    <row r="20" spans="1:28" x14ac:dyDescent="0.2">
      <c r="A20" s="122" t="s">
        <v>89</v>
      </c>
      <c r="B20" s="122"/>
      <c r="C20" s="122"/>
      <c r="D20" s="122"/>
      <c r="E20" s="122"/>
      <c r="F20" s="122"/>
      <c r="G20" s="122"/>
      <c r="H20" s="122"/>
      <c r="I20" s="122"/>
      <c r="J20" s="122"/>
      <c r="K20" s="122"/>
      <c r="L20" s="122"/>
      <c r="M20" s="122"/>
      <c r="N20" s="122"/>
      <c r="O20" s="4"/>
      <c r="R20" s="3"/>
      <c r="S20" s="3"/>
      <c r="T20" s="3"/>
      <c r="U20" s="3"/>
      <c r="V20" s="3"/>
      <c r="W20" s="3"/>
      <c r="X20" s="3"/>
      <c r="Y20" s="3"/>
      <c r="Z20" s="3"/>
      <c r="AA20" s="3"/>
      <c r="AB20" s="3"/>
    </row>
    <row r="21" spans="1:28" x14ac:dyDescent="0.2">
      <c r="A21" s="103"/>
      <c r="B21" s="103"/>
      <c r="C21" s="103"/>
      <c r="D21" s="103"/>
      <c r="E21" s="103"/>
      <c r="F21" s="103"/>
      <c r="G21" s="103"/>
      <c r="H21" s="103"/>
      <c r="I21" s="103"/>
      <c r="J21" s="103"/>
      <c r="K21" s="103"/>
      <c r="L21" s="103"/>
      <c r="M21" s="103"/>
      <c r="N21" s="103"/>
      <c r="O21" s="3"/>
      <c r="R21" s="3"/>
      <c r="S21" s="3"/>
      <c r="T21" s="3"/>
      <c r="U21" s="3"/>
      <c r="V21" s="3"/>
      <c r="W21" s="3"/>
      <c r="X21" s="3"/>
      <c r="Y21" s="3"/>
      <c r="Z21" s="3"/>
      <c r="AA21" s="3"/>
      <c r="AB21" s="3"/>
    </row>
    <row r="22" spans="1:28" x14ac:dyDescent="0.2">
      <c r="A22" s="124" t="s">
        <v>90</v>
      </c>
      <c r="B22" s="124"/>
      <c r="C22" s="124"/>
      <c r="D22" s="124"/>
      <c r="E22" s="124"/>
      <c r="F22" s="124"/>
      <c r="G22" s="124"/>
      <c r="H22" s="124"/>
      <c r="I22" s="124"/>
      <c r="J22" s="124"/>
      <c r="K22" s="124"/>
      <c r="L22" s="124"/>
      <c r="M22" s="124"/>
      <c r="N22" s="124"/>
      <c r="O22" s="3"/>
      <c r="R22" s="3"/>
      <c r="S22" s="3"/>
      <c r="T22" s="3"/>
      <c r="U22" s="3"/>
      <c r="V22" s="3"/>
      <c r="W22" s="3"/>
      <c r="X22" s="3"/>
      <c r="Y22" s="3"/>
      <c r="Z22" s="3"/>
      <c r="AA22" s="3"/>
      <c r="AB22" s="3"/>
    </row>
    <row r="23" spans="1:28" x14ac:dyDescent="0.2">
      <c r="A23" s="124" t="s">
        <v>96</v>
      </c>
      <c r="B23" s="124"/>
      <c r="C23" s="124"/>
      <c r="D23" s="124"/>
      <c r="E23" s="124"/>
      <c r="F23" s="124"/>
      <c r="G23" s="124"/>
      <c r="H23" s="124"/>
      <c r="I23" s="124"/>
      <c r="J23" s="124"/>
      <c r="K23" s="124"/>
      <c r="L23" s="124"/>
      <c r="M23" s="124"/>
      <c r="N23" s="124"/>
      <c r="O23" s="3"/>
      <c r="R23" s="3"/>
      <c r="S23" s="3"/>
      <c r="T23" s="3"/>
      <c r="U23" s="3"/>
      <c r="V23" s="3"/>
      <c r="W23" s="3"/>
      <c r="X23" s="3"/>
      <c r="Y23" s="3"/>
      <c r="Z23" s="3"/>
      <c r="AA23" s="3"/>
      <c r="AB23" s="3"/>
    </row>
    <row r="24" spans="1:28" x14ac:dyDescent="0.2">
      <c r="A24" s="124" t="s">
        <v>92</v>
      </c>
      <c r="B24" s="124"/>
      <c r="C24" s="124"/>
      <c r="D24" s="124"/>
      <c r="E24" s="124"/>
      <c r="F24" s="124"/>
      <c r="G24" s="124"/>
      <c r="H24" s="124"/>
      <c r="I24" s="124"/>
      <c r="J24" s="124"/>
      <c r="K24" s="124"/>
      <c r="L24" s="124"/>
      <c r="M24" s="124"/>
      <c r="N24" s="124"/>
      <c r="O24" s="3"/>
      <c r="R24" s="3"/>
      <c r="S24" s="3"/>
      <c r="T24" s="3"/>
      <c r="U24" s="3"/>
      <c r="V24" s="3"/>
      <c r="W24" s="3"/>
      <c r="X24" s="3"/>
      <c r="Y24" s="3"/>
      <c r="Z24" s="3"/>
      <c r="AA24" s="3"/>
      <c r="AB24" s="3"/>
    </row>
    <row r="25" spans="1:28" x14ac:dyDescent="0.2">
      <c r="A25" s="124" t="s">
        <v>91</v>
      </c>
      <c r="B25" s="124"/>
      <c r="C25" s="124"/>
      <c r="D25" s="124"/>
      <c r="E25" s="124"/>
      <c r="F25" s="124"/>
      <c r="G25" s="124"/>
      <c r="H25" s="124"/>
      <c r="I25" s="124"/>
      <c r="J25" s="124"/>
      <c r="K25" s="124"/>
      <c r="L25" s="124"/>
      <c r="M25" s="124"/>
      <c r="N25" s="124"/>
      <c r="O25" s="3"/>
      <c r="R25" s="3"/>
      <c r="S25" s="3"/>
      <c r="T25" s="3"/>
      <c r="U25" s="3"/>
      <c r="V25" s="3"/>
      <c r="W25" s="3"/>
      <c r="X25" s="3"/>
      <c r="Y25" s="3"/>
      <c r="Z25" s="3"/>
      <c r="AA25" s="3"/>
      <c r="AB25" s="3"/>
    </row>
    <row r="26" spans="1:28" x14ac:dyDescent="0.2">
      <c r="A26" s="3"/>
      <c r="B26" s="3"/>
      <c r="C26" s="3"/>
      <c r="D26" s="3"/>
      <c r="E26" s="3"/>
      <c r="F26" s="3"/>
      <c r="G26" s="3"/>
      <c r="H26" s="3"/>
      <c r="I26" s="3"/>
      <c r="J26" s="3"/>
      <c r="K26" s="3"/>
      <c r="L26" s="3"/>
      <c r="M26" s="3"/>
      <c r="N26" s="3"/>
      <c r="O26" s="3"/>
      <c r="R26" s="3"/>
      <c r="S26" s="3"/>
      <c r="T26" s="3"/>
      <c r="U26" s="3"/>
      <c r="V26" s="3"/>
      <c r="W26" s="3"/>
      <c r="X26" s="3"/>
      <c r="Y26" s="3"/>
      <c r="Z26" s="3"/>
      <c r="AA26" s="3"/>
      <c r="AB26" s="3"/>
    </row>
    <row r="27" spans="1:28" ht="12.75" customHeight="1" x14ac:dyDescent="0.2">
      <c r="A27" s="3"/>
      <c r="B27" s="3"/>
      <c r="C27" s="3"/>
      <c r="D27" s="3"/>
      <c r="E27" s="3"/>
      <c r="F27" s="3"/>
      <c r="G27" s="3"/>
      <c r="H27" s="3"/>
      <c r="I27" s="3"/>
      <c r="J27" s="3"/>
      <c r="K27" s="3"/>
      <c r="L27" s="3"/>
      <c r="M27" s="3"/>
      <c r="N27" s="3"/>
      <c r="O27" s="3"/>
      <c r="R27" s="3"/>
      <c r="S27" s="3"/>
      <c r="T27" s="3"/>
      <c r="U27" s="3"/>
      <c r="V27" s="3"/>
      <c r="W27" s="3"/>
      <c r="X27" s="3"/>
      <c r="Y27" s="3"/>
      <c r="Z27" s="3"/>
      <c r="AA27" s="3"/>
      <c r="AB27" s="3"/>
    </row>
    <row r="28" spans="1:28" x14ac:dyDescent="0.2">
      <c r="A28" s="102"/>
      <c r="B28" s="102"/>
      <c r="C28" s="102"/>
      <c r="D28" s="123" t="s">
        <v>97</v>
      </c>
      <c r="E28" s="123"/>
      <c r="F28" s="123"/>
      <c r="G28" s="123"/>
      <c r="H28" s="123"/>
      <c r="I28" s="123"/>
      <c r="J28" s="123"/>
      <c r="K28" s="123"/>
      <c r="L28" s="123"/>
      <c r="M28" s="3"/>
      <c r="N28" s="3"/>
      <c r="O28" s="3"/>
      <c r="R28" s="3"/>
      <c r="S28" s="3"/>
      <c r="T28" s="3"/>
      <c r="U28" s="3"/>
      <c r="V28" s="3"/>
      <c r="W28" s="3"/>
      <c r="X28" s="3"/>
      <c r="Y28" s="3"/>
      <c r="Z28" s="3"/>
      <c r="AA28" s="3"/>
      <c r="AB28" s="3"/>
    </row>
    <row r="29" spans="1:28" x14ac:dyDescent="0.2">
      <c r="A29" s="102"/>
      <c r="B29" s="102"/>
      <c r="C29" s="102"/>
      <c r="D29" s="123"/>
      <c r="E29" s="123"/>
      <c r="F29" s="123"/>
      <c r="G29" s="123"/>
      <c r="H29" s="123"/>
      <c r="I29" s="123"/>
      <c r="J29" s="123"/>
      <c r="K29" s="123"/>
      <c r="L29" s="123"/>
      <c r="M29" s="3"/>
      <c r="N29" s="3"/>
      <c r="O29" s="3"/>
      <c r="R29" s="3"/>
      <c r="S29" s="3"/>
      <c r="T29" s="3"/>
      <c r="U29" s="3"/>
      <c r="V29" s="3"/>
      <c r="W29" s="3"/>
      <c r="X29" s="3"/>
      <c r="Y29" s="3"/>
      <c r="Z29" s="3"/>
      <c r="AA29" s="3"/>
      <c r="AB29" s="3"/>
    </row>
    <row r="30" spans="1:28" x14ac:dyDescent="0.2">
      <c r="A30" s="102"/>
      <c r="B30" s="102"/>
      <c r="C30" s="102"/>
      <c r="D30" s="123"/>
      <c r="E30" s="123"/>
      <c r="F30" s="123"/>
      <c r="G30" s="123"/>
      <c r="H30" s="123"/>
      <c r="I30" s="123"/>
      <c r="J30" s="123"/>
      <c r="K30" s="123"/>
      <c r="L30" s="123"/>
      <c r="M30" s="3"/>
      <c r="N30" s="3"/>
      <c r="O30" s="3"/>
      <c r="R30" s="3"/>
      <c r="S30" s="3"/>
      <c r="T30" s="3"/>
      <c r="U30" s="3"/>
      <c r="V30" s="3"/>
      <c r="W30" s="3"/>
      <c r="X30" s="3"/>
      <c r="Y30" s="3"/>
      <c r="Z30" s="3"/>
      <c r="AA30" s="3"/>
      <c r="AB30" s="3"/>
    </row>
    <row r="31" spans="1:28" x14ac:dyDescent="0.2">
      <c r="A31" s="102"/>
      <c r="B31" s="102"/>
      <c r="C31" s="102"/>
      <c r="D31" s="123"/>
      <c r="E31" s="123"/>
      <c r="F31" s="123"/>
      <c r="G31" s="123"/>
      <c r="H31" s="123"/>
      <c r="I31" s="123"/>
      <c r="J31" s="123"/>
      <c r="K31" s="123"/>
      <c r="L31" s="123"/>
      <c r="M31" s="3"/>
      <c r="N31" s="3"/>
      <c r="O31" s="3"/>
      <c r="R31" s="3"/>
      <c r="S31" s="3"/>
      <c r="T31" s="3"/>
      <c r="U31" s="3"/>
      <c r="V31" s="3"/>
      <c r="W31" s="3"/>
      <c r="X31" s="3"/>
      <c r="Y31" s="3"/>
      <c r="Z31" s="3"/>
      <c r="AA31" s="3"/>
      <c r="AB31" s="3"/>
    </row>
    <row r="32" spans="1:28" x14ac:dyDescent="0.2">
      <c r="A32" s="102"/>
      <c r="B32" s="102"/>
      <c r="C32" s="102"/>
      <c r="D32" s="123"/>
      <c r="E32" s="123"/>
      <c r="F32" s="123"/>
      <c r="G32" s="123"/>
      <c r="H32" s="123"/>
      <c r="I32" s="123"/>
      <c r="J32" s="123"/>
      <c r="K32" s="123"/>
      <c r="L32" s="123"/>
      <c r="M32" s="3"/>
      <c r="N32" s="3"/>
      <c r="O32" s="3"/>
      <c r="R32" s="3"/>
      <c r="S32" s="3"/>
      <c r="T32" s="3"/>
      <c r="U32" s="3"/>
      <c r="V32" s="3"/>
      <c r="W32" s="3"/>
      <c r="X32" s="3"/>
      <c r="Y32" s="3"/>
      <c r="Z32" s="3"/>
      <c r="AA32" s="3"/>
      <c r="AB32" s="3"/>
    </row>
    <row r="33" spans="1:28" x14ac:dyDescent="0.2">
      <c r="A33" s="3"/>
      <c r="B33" s="3"/>
      <c r="C33" s="3"/>
      <c r="D33" s="3"/>
      <c r="E33" s="3"/>
      <c r="F33" s="3"/>
      <c r="G33" s="3"/>
      <c r="H33" s="3"/>
      <c r="I33" s="3"/>
      <c r="J33" s="3"/>
      <c r="K33" s="3"/>
      <c r="L33" s="3"/>
      <c r="M33" s="3"/>
      <c r="N33" s="3"/>
      <c r="O33" s="3"/>
      <c r="R33" s="3"/>
      <c r="S33" s="3"/>
      <c r="T33" s="3"/>
      <c r="U33" s="3"/>
      <c r="V33" s="3"/>
      <c r="W33" s="3"/>
      <c r="X33" s="3"/>
      <c r="Y33" s="3"/>
      <c r="Z33" s="3"/>
      <c r="AA33" s="3"/>
      <c r="AB33" s="3"/>
    </row>
    <row r="34" spans="1:28" x14ac:dyDescent="0.2">
      <c r="A34" s="3"/>
      <c r="B34" s="3"/>
      <c r="C34" s="3"/>
      <c r="D34" s="3"/>
      <c r="E34" s="3"/>
      <c r="F34" s="3"/>
      <c r="G34" s="3"/>
      <c r="H34" s="3"/>
      <c r="I34" s="3"/>
      <c r="J34" s="3"/>
      <c r="K34" s="3"/>
      <c r="L34" s="3"/>
      <c r="M34" s="3"/>
      <c r="N34" s="3"/>
      <c r="O34" s="3"/>
      <c r="R34" s="3"/>
      <c r="S34" s="3"/>
      <c r="T34" s="3"/>
      <c r="U34" s="3"/>
      <c r="V34" s="3"/>
      <c r="W34" s="3"/>
      <c r="X34" s="3"/>
      <c r="Y34" s="3"/>
      <c r="Z34" s="3"/>
      <c r="AA34" s="3"/>
      <c r="AB34" s="3"/>
    </row>
    <row r="35" spans="1:28" x14ac:dyDescent="0.2">
      <c r="A35" s="3"/>
      <c r="B35" s="3"/>
      <c r="C35" s="3"/>
      <c r="D35" s="3"/>
      <c r="E35" s="3"/>
      <c r="F35" s="3"/>
      <c r="G35" s="3"/>
      <c r="H35" s="3"/>
      <c r="I35" s="3"/>
      <c r="J35" s="3"/>
      <c r="K35" s="3"/>
      <c r="L35" s="3"/>
      <c r="M35" s="3"/>
      <c r="N35" s="3"/>
      <c r="O35" s="3"/>
      <c r="R35" s="3"/>
      <c r="S35" s="3"/>
      <c r="T35" s="3"/>
      <c r="U35" s="3"/>
      <c r="V35" s="3"/>
      <c r="W35" s="3"/>
      <c r="X35" s="3"/>
      <c r="Y35" s="3"/>
      <c r="Z35" s="3"/>
      <c r="AA35" s="3"/>
      <c r="AB35" s="3"/>
    </row>
    <row r="36" spans="1:28" x14ac:dyDescent="0.2">
      <c r="A36" s="3"/>
      <c r="B36" s="3"/>
      <c r="C36" s="3"/>
      <c r="D36" s="3"/>
      <c r="E36" s="3"/>
      <c r="F36" s="3"/>
      <c r="G36" s="3"/>
      <c r="H36" s="3"/>
      <c r="I36" s="3"/>
      <c r="J36" s="3"/>
      <c r="K36" s="3"/>
      <c r="L36" s="3"/>
      <c r="M36" s="3"/>
      <c r="N36" s="3"/>
      <c r="O36" s="3"/>
      <c r="R36" s="3"/>
      <c r="S36" s="3"/>
      <c r="T36" s="3"/>
      <c r="U36" s="3"/>
      <c r="V36" s="3"/>
      <c r="W36" s="3"/>
      <c r="X36" s="3"/>
      <c r="Y36" s="3"/>
      <c r="Z36" s="3"/>
      <c r="AA36" s="3"/>
      <c r="AB36" s="3"/>
    </row>
    <row r="37" spans="1:28" x14ac:dyDescent="0.2">
      <c r="A37" s="3"/>
      <c r="B37" s="3"/>
      <c r="C37" s="3"/>
      <c r="D37" s="3"/>
      <c r="E37" s="3"/>
      <c r="F37" s="3"/>
      <c r="G37" s="3"/>
      <c r="H37" s="3"/>
      <c r="I37" s="3"/>
      <c r="J37" s="3"/>
      <c r="K37" s="3"/>
      <c r="L37" s="3"/>
      <c r="M37" s="3"/>
      <c r="N37" s="3"/>
      <c r="O37" s="3"/>
      <c r="R37" s="3"/>
      <c r="S37" s="3"/>
      <c r="T37" s="3"/>
      <c r="U37" s="3"/>
      <c r="V37" s="3"/>
      <c r="W37" s="3"/>
      <c r="X37" s="3"/>
      <c r="Y37" s="3"/>
      <c r="Z37" s="3"/>
      <c r="AA37" s="3"/>
      <c r="AB37" s="3"/>
    </row>
    <row r="38" spans="1:28" x14ac:dyDescent="0.2">
      <c r="A38" s="3"/>
      <c r="B38" s="3"/>
      <c r="C38" s="3"/>
      <c r="D38" s="3"/>
      <c r="E38" s="3"/>
      <c r="F38" s="3"/>
      <c r="G38" s="3"/>
      <c r="H38" s="3"/>
      <c r="I38" s="3"/>
      <c r="J38" s="3"/>
      <c r="K38" s="3"/>
      <c r="L38" s="3"/>
      <c r="M38" s="3"/>
      <c r="N38" s="3"/>
      <c r="O38" s="3"/>
      <c r="R38" s="3"/>
      <c r="S38" s="3"/>
      <c r="T38" s="3"/>
      <c r="U38" s="3"/>
      <c r="V38" s="3"/>
      <c r="W38" s="3"/>
      <c r="X38" s="3"/>
      <c r="Y38" s="3"/>
      <c r="Z38" s="3"/>
      <c r="AA38" s="3"/>
      <c r="AB38" s="3"/>
    </row>
    <row r="39" spans="1:28" x14ac:dyDescent="0.2">
      <c r="A39" s="102"/>
      <c r="B39" s="102"/>
      <c r="C39" s="102"/>
      <c r="D39" s="102"/>
      <c r="E39" s="102"/>
      <c r="F39" s="102"/>
      <c r="G39" s="102"/>
      <c r="H39" s="3"/>
      <c r="I39" s="3"/>
      <c r="J39" s="3"/>
      <c r="K39" s="3"/>
      <c r="L39" s="3"/>
      <c r="M39" s="3"/>
      <c r="N39" s="3"/>
      <c r="O39" s="3"/>
      <c r="R39" s="3"/>
      <c r="S39" s="3"/>
      <c r="T39" s="3"/>
      <c r="U39" s="3"/>
      <c r="V39" s="3"/>
      <c r="W39" s="3"/>
      <c r="X39" s="3"/>
      <c r="Y39" s="3"/>
      <c r="Z39" s="3"/>
      <c r="AA39" s="3"/>
      <c r="AB39" s="3"/>
    </row>
    <row r="40" spans="1:28" x14ac:dyDescent="0.2">
      <c r="A40" s="102"/>
      <c r="B40" s="102"/>
      <c r="C40" s="102"/>
      <c r="D40" s="102"/>
      <c r="E40" s="102"/>
      <c r="F40" s="102"/>
      <c r="G40" s="102"/>
      <c r="H40" s="3"/>
      <c r="I40" s="3"/>
      <c r="J40" s="3"/>
      <c r="K40" s="3"/>
      <c r="L40" s="3"/>
      <c r="M40" s="3"/>
      <c r="N40" s="3"/>
      <c r="O40" s="3"/>
      <c r="R40" s="3"/>
      <c r="S40" s="3"/>
      <c r="T40" s="3"/>
      <c r="U40" s="3"/>
      <c r="V40" s="3"/>
      <c r="W40" s="3"/>
      <c r="X40" s="3"/>
      <c r="Y40" s="3"/>
      <c r="Z40" s="3"/>
      <c r="AA40" s="3"/>
      <c r="AB40" s="3"/>
    </row>
    <row r="41" spans="1:28" x14ac:dyDescent="0.2">
      <c r="A41" s="102"/>
      <c r="B41" s="102"/>
      <c r="C41" s="102"/>
      <c r="D41" s="102"/>
      <c r="E41" s="102"/>
      <c r="F41" s="102"/>
      <c r="G41" s="102"/>
      <c r="H41" s="3"/>
      <c r="I41" s="3"/>
      <c r="J41" s="3"/>
      <c r="K41" s="3"/>
      <c r="L41" s="3"/>
      <c r="M41" s="3"/>
      <c r="N41" s="3"/>
      <c r="O41" s="3"/>
      <c r="R41" s="3"/>
      <c r="S41" s="3"/>
      <c r="T41" s="3"/>
      <c r="U41" s="3"/>
      <c r="V41" s="3"/>
      <c r="W41" s="3"/>
      <c r="X41" s="3"/>
      <c r="Y41" s="3"/>
      <c r="Z41" s="3"/>
      <c r="AA41" s="3"/>
      <c r="AB41" s="3"/>
    </row>
    <row r="42" spans="1:28" x14ac:dyDescent="0.2">
      <c r="A42" s="102"/>
      <c r="B42" s="102"/>
      <c r="C42" s="102"/>
      <c r="D42" s="102"/>
      <c r="E42" s="102"/>
      <c r="F42" s="102"/>
      <c r="G42" s="102"/>
      <c r="H42" s="3"/>
      <c r="I42" s="3"/>
      <c r="J42" s="3"/>
      <c r="K42" s="3"/>
      <c r="L42" s="3"/>
      <c r="M42" s="3"/>
      <c r="N42" s="3"/>
      <c r="O42" s="3"/>
      <c r="R42" s="3"/>
      <c r="S42" s="3"/>
      <c r="T42" s="3"/>
      <c r="U42" s="3"/>
      <c r="V42" s="3"/>
      <c r="W42" s="3"/>
      <c r="X42" s="3"/>
      <c r="Y42" s="3"/>
      <c r="Z42" s="3"/>
      <c r="AA42" s="3"/>
      <c r="AB42" s="3"/>
    </row>
    <row r="43" spans="1:28" x14ac:dyDescent="0.2">
      <c r="A43" s="102"/>
      <c r="B43" s="102"/>
      <c r="C43" s="102"/>
      <c r="D43" s="102"/>
      <c r="E43" s="102"/>
      <c r="F43" s="102"/>
      <c r="G43" s="102"/>
      <c r="H43" s="3"/>
      <c r="I43" s="3"/>
      <c r="J43" s="3"/>
      <c r="K43" s="3"/>
      <c r="L43" s="3"/>
      <c r="M43" s="3"/>
      <c r="N43" s="3"/>
      <c r="O43" s="3"/>
      <c r="R43" s="3"/>
      <c r="S43" s="3"/>
      <c r="T43" s="3"/>
      <c r="U43" s="3"/>
      <c r="V43" s="3"/>
      <c r="W43" s="3"/>
      <c r="X43" s="3"/>
      <c r="Y43" s="3"/>
      <c r="Z43" s="3"/>
      <c r="AA43" s="3"/>
      <c r="AB43" s="3"/>
    </row>
    <row r="44" spans="1:28" x14ac:dyDescent="0.2">
      <c r="A44" s="102"/>
      <c r="B44" s="102"/>
      <c r="C44" s="102"/>
      <c r="D44" s="102"/>
      <c r="E44" s="102"/>
      <c r="F44" s="102"/>
      <c r="G44" s="102"/>
      <c r="H44" s="3"/>
      <c r="I44" s="3"/>
      <c r="J44" s="3"/>
      <c r="K44" s="3"/>
      <c r="L44" s="3"/>
      <c r="M44" s="3"/>
      <c r="N44" s="3"/>
      <c r="O44" s="3"/>
      <c r="R44" s="3"/>
      <c r="S44" s="3"/>
      <c r="T44" s="3"/>
      <c r="U44" s="3"/>
      <c r="V44" s="3"/>
      <c r="W44" s="3"/>
      <c r="X44" s="3"/>
      <c r="Y44" s="3"/>
      <c r="Z44" s="3"/>
      <c r="AA44" s="3"/>
      <c r="AB44" s="3"/>
    </row>
    <row r="45" spans="1:28" x14ac:dyDescent="0.2">
      <c r="A45" s="102"/>
      <c r="B45" s="102"/>
      <c r="C45" s="102"/>
      <c r="D45" s="102"/>
      <c r="E45" s="102"/>
      <c r="F45" s="102"/>
      <c r="G45" s="102"/>
      <c r="H45" s="3"/>
      <c r="I45" s="3"/>
      <c r="J45" s="3"/>
      <c r="K45" s="3"/>
      <c r="L45" s="3"/>
      <c r="M45" s="3"/>
      <c r="N45" s="3"/>
      <c r="O45" s="3"/>
      <c r="P45" s="3"/>
      <c r="Q45" s="3"/>
      <c r="R45" s="3"/>
      <c r="S45" s="3"/>
      <c r="T45" s="3"/>
      <c r="U45" s="3"/>
      <c r="V45" s="3"/>
      <c r="W45" s="3"/>
      <c r="X45" s="3"/>
      <c r="Y45" s="3"/>
      <c r="Z45" s="3"/>
      <c r="AA45" s="3"/>
      <c r="AB45" s="3"/>
    </row>
    <row r="46" spans="1:28" x14ac:dyDescent="0.2">
      <c r="A46" s="102"/>
      <c r="B46" s="102"/>
      <c r="C46" s="102"/>
      <c r="D46" s="102"/>
      <c r="E46" s="102"/>
      <c r="F46" s="102"/>
      <c r="G46" s="102"/>
      <c r="H46" s="3"/>
      <c r="I46" s="3"/>
      <c r="J46" s="3"/>
      <c r="K46" s="3"/>
      <c r="L46" s="3"/>
      <c r="M46" s="3"/>
      <c r="N46" s="3"/>
      <c r="O46" s="3"/>
      <c r="P46" s="3"/>
      <c r="Q46" s="3"/>
      <c r="R46" s="3"/>
      <c r="S46" s="3"/>
      <c r="T46" s="3"/>
      <c r="U46" s="3"/>
      <c r="V46" s="3"/>
      <c r="W46" s="3"/>
      <c r="X46" s="3"/>
      <c r="Y46" s="3"/>
      <c r="Z46" s="3"/>
      <c r="AA46" s="3"/>
      <c r="AB46" s="3"/>
    </row>
    <row r="47" spans="1:28" x14ac:dyDescent="0.2">
      <c r="A47" s="102"/>
      <c r="B47" s="102"/>
      <c r="C47" s="102"/>
      <c r="D47" s="102"/>
      <c r="E47" s="102"/>
      <c r="F47" s="102"/>
      <c r="G47" s="102"/>
      <c r="H47" s="3"/>
      <c r="I47" s="3"/>
      <c r="J47" s="3"/>
      <c r="K47" s="3"/>
      <c r="L47" s="3"/>
      <c r="M47" s="3"/>
      <c r="N47" s="3"/>
      <c r="O47" s="3"/>
      <c r="P47" s="3"/>
      <c r="Q47" s="3"/>
      <c r="R47" s="3"/>
      <c r="S47" s="3"/>
      <c r="T47" s="3"/>
      <c r="U47" s="3"/>
      <c r="V47" s="3"/>
      <c r="W47" s="3"/>
      <c r="X47" s="3"/>
      <c r="Y47" s="3"/>
      <c r="Z47" s="3"/>
      <c r="AA47" s="3"/>
      <c r="AB47" s="3"/>
    </row>
    <row r="48" spans="1:28" x14ac:dyDescent="0.2">
      <c r="A48" s="102"/>
      <c r="B48" s="102"/>
      <c r="C48" s="102"/>
      <c r="D48" s="102"/>
      <c r="E48" s="102"/>
      <c r="F48" s="102"/>
      <c r="G48" s="102"/>
      <c r="H48" s="3"/>
      <c r="I48" s="3"/>
      <c r="J48" s="3"/>
      <c r="K48" s="3"/>
      <c r="L48" s="3"/>
      <c r="M48" s="3"/>
      <c r="N48" s="3"/>
      <c r="O48" s="3"/>
      <c r="P48" s="3"/>
      <c r="Q48" s="3"/>
      <c r="R48" s="3"/>
      <c r="S48" s="3"/>
      <c r="T48" s="3"/>
      <c r="U48" s="3"/>
      <c r="V48" s="3"/>
      <c r="W48" s="3"/>
      <c r="X48" s="3"/>
      <c r="Y48" s="3"/>
      <c r="Z48" s="3"/>
      <c r="AA48" s="3"/>
      <c r="AB48" s="3"/>
    </row>
    <row r="49" spans="6:28" x14ac:dyDescent="0.2">
      <c r="F49" s="3"/>
      <c r="G49" s="3"/>
      <c r="H49" s="3"/>
      <c r="I49" s="3"/>
      <c r="J49" s="3"/>
      <c r="K49" s="3"/>
      <c r="L49" s="3"/>
      <c r="M49" s="3"/>
      <c r="N49" s="3"/>
      <c r="O49" s="3"/>
      <c r="P49" s="3"/>
      <c r="Q49" s="3"/>
      <c r="R49" s="3"/>
      <c r="S49" s="3"/>
      <c r="T49" s="3"/>
      <c r="U49" s="3"/>
      <c r="V49" s="3"/>
      <c r="W49" s="3"/>
      <c r="X49" s="3"/>
      <c r="Y49" s="3"/>
      <c r="Z49" s="3"/>
      <c r="AA49" s="3"/>
      <c r="AB49" s="3"/>
    </row>
    <row r="50" spans="6:28" x14ac:dyDescent="0.2">
      <c r="F50" s="3"/>
      <c r="G50" s="3"/>
      <c r="H50" s="3"/>
      <c r="I50" s="3"/>
      <c r="J50" s="3"/>
      <c r="K50" s="3"/>
      <c r="L50" s="3"/>
      <c r="M50" s="3"/>
      <c r="N50" s="3"/>
      <c r="O50" s="3"/>
      <c r="P50" s="3"/>
      <c r="Q50" s="3"/>
      <c r="R50" s="3"/>
      <c r="S50" s="3"/>
      <c r="T50" s="3"/>
      <c r="U50" s="3"/>
      <c r="V50" s="3"/>
      <c r="W50" s="3"/>
      <c r="X50" s="3"/>
      <c r="Y50" s="3"/>
      <c r="Z50" s="3"/>
      <c r="AA50" s="3"/>
      <c r="AB50" s="3"/>
    </row>
    <row r="51" spans="6:28" x14ac:dyDescent="0.2">
      <c r="F51" s="3"/>
      <c r="G51" s="3"/>
      <c r="H51" s="3"/>
      <c r="I51" s="3"/>
      <c r="J51" s="3"/>
      <c r="K51" s="3"/>
      <c r="L51" s="3"/>
      <c r="M51" s="3"/>
      <c r="N51" s="3"/>
      <c r="O51" s="3"/>
      <c r="P51" s="3"/>
      <c r="Q51" s="3"/>
      <c r="R51" s="3"/>
      <c r="S51" s="3"/>
      <c r="T51" s="3"/>
      <c r="U51" s="3"/>
      <c r="V51" s="3"/>
      <c r="W51" s="3"/>
      <c r="X51" s="3"/>
      <c r="Y51" s="3"/>
      <c r="Z51" s="3"/>
      <c r="AA51" s="3"/>
      <c r="AB51" s="3"/>
    </row>
    <row r="52" spans="6:28" x14ac:dyDescent="0.2">
      <c r="F52" s="3"/>
      <c r="G52" s="3"/>
      <c r="H52" s="3"/>
      <c r="I52" s="3"/>
      <c r="J52" s="3"/>
      <c r="K52" s="3"/>
      <c r="L52" s="3"/>
      <c r="M52" s="3"/>
      <c r="N52" s="3"/>
      <c r="O52" s="3"/>
      <c r="P52" s="3"/>
      <c r="Q52" s="3"/>
      <c r="R52" s="3"/>
      <c r="S52" s="3"/>
      <c r="T52" s="3"/>
      <c r="U52" s="3"/>
      <c r="V52" s="3"/>
      <c r="W52" s="3"/>
      <c r="X52" s="3"/>
      <c r="Y52" s="3"/>
      <c r="Z52" s="3"/>
      <c r="AA52" s="3"/>
      <c r="AB52" s="3"/>
    </row>
    <row r="53" spans="6:28" x14ac:dyDescent="0.2">
      <c r="F53" s="3"/>
      <c r="G53" s="3"/>
      <c r="H53" s="3"/>
      <c r="I53" s="3"/>
      <c r="J53" s="3"/>
      <c r="K53" s="3"/>
      <c r="L53" s="3"/>
      <c r="M53" s="3"/>
      <c r="N53" s="3"/>
      <c r="O53" s="3"/>
      <c r="P53" s="3"/>
      <c r="Q53" s="3"/>
      <c r="R53" s="3"/>
      <c r="S53" s="3"/>
      <c r="T53" s="3"/>
      <c r="U53" s="3"/>
      <c r="V53" s="3"/>
      <c r="W53" s="3"/>
      <c r="X53" s="3"/>
      <c r="Y53" s="3"/>
      <c r="Z53" s="3"/>
      <c r="AA53" s="3"/>
      <c r="AB53" s="3"/>
    </row>
    <row r="54" spans="6:28" x14ac:dyDescent="0.2">
      <c r="F54" s="3"/>
      <c r="G54" s="3"/>
      <c r="H54" s="3"/>
      <c r="I54" s="3"/>
      <c r="J54" s="3"/>
      <c r="K54" s="3"/>
      <c r="L54" s="3"/>
      <c r="M54" s="3"/>
      <c r="N54" s="3"/>
      <c r="O54" s="3"/>
      <c r="P54" s="3"/>
      <c r="Q54" s="3"/>
      <c r="R54" s="3"/>
      <c r="S54" s="3"/>
      <c r="T54" s="3"/>
      <c r="U54" s="3"/>
      <c r="V54" s="3"/>
      <c r="W54" s="3"/>
      <c r="X54" s="3"/>
      <c r="Y54" s="3"/>
      <c r="Z54" s="3"/>
      <c r="AA54" s="3"/>
      <c r="AB54" s="3"/>
    </row>
    <row r="55" spans="6:28" x14ac:dyDescent="0.2">
      <c r="F55" s="3"/>
      <c r="G55" s="3"/>
      <c r="H55" s="3"/>
      <c r="I55" s="3"/>
      <c r="J55" s="3"/>
      <c r="K55" s="3"/>
      <c r="L55" s="3"/>
      <c r="M55" s="3"/>
      <c r="N55" s="3"/>
      <c r="O55" s="3"/>
      <c r="P55" s="3"/>
      <c r="Q55" s="3"/>
      <c r="R55" s="3"/>
      <c r="S55" s="3"/>
      <c r="T55" s="3"/>
      <c r="U55" s="3"/>
      <c r="V55" s="3"/>
      <c r="W55" s="3"/>
      <c r="X55" s="3"/>
      <c r="Y55" s="3"/>
      <c r="Z55" s="3"/>
      <c r="AA55" s="3"/>
      <c r="AB55" s="3"/>
    </row>
    <row r="56" spans="6:28" x14ac:dyDescent="0.2">
      <c r="F56" s="3"/>
      <c r="G56" s="3"/>
      <c r="H56" s="3"/>
      <c r="I56" s="3"/>
      <c r="J56" s="3"/>
      <c r="K56" s="3"/>
      <c r="L56" s="3"/>
      <c r="M56" s="3"/>
      <c r="N56" s="3"/>
      <c r="O56" s="3"/>
      <c r="P56" s="3"/>
      <c r="Q56" s="3"/>
      <c r="R56" s="3"/>
      <c r="S56" s="3"/>
      <c r="T56" s="3"/>
      <c r="U56" s="3"/>
      <c r="V56" s="3"/>
      <c r="W56" s="3"/>
      <c r="X56" s="3"/>
      <c r="Y56" s="3"/>
      <c r="Z56" s="3"/>
      <c r="AA56" s="3"/>
      <c r="AB56" s="3"/>
    </row>
    <row r="57" spans="6:28" x14ac:dyDescent="0.2">
      <c r="F57" s="3"/>
      <c r="G57" s="3"/>
      <c r="H57" s="3"/>
      <c r="I57" s="3"/>
      <c r="J57" s="3"/>
      <c r="K57" s="3"/>
      <c r="L57" s="3"/>
      <c r="M57" s="3"/>
      <c r="N57" s="3"/>
      <c r="O57" s="3"/>
      <c r="P57" s="3"/>
      <c r="Q57" s="3"/>
      <c r="R57" s="3"/>
      <c r="S57" s="3"/>
      <c r="T57" s="3"/>
      <c r="U57" s="3"/>
      <c r="V57" s="3"/>
      <c r="W57" s="3"/>
      <c r="X57" s="3"/>
      <c r="Y57" s="3"/>
      <c r="Z57" s="3"/>
      <c r="AA57" s="3"/>
      <c r="AB57" s="3"/>
    </row>
    <row r="58" spans="6:28" x14ac:dyDescent="0.2">
      <c r="F58" s="3"/>
      <c r="G58" s="3"/>
      <c r="H58" s="3"/>
      <c r="I58" s="3"/>
      <c r="J58" s="3"/>
      <c r="K58" s="3"/>
      <c r="L58" s="3"/>
      <c r="M58" s="3"/>
      <c r="N58" s="3"/>
      <c r="O58" s="3"/>
      <c r="P58" s="3"/>
      <c r="Q58" s="3"/>
      <c r="R58" s="3"/>
      <c r="S58" s="3"/>
      <c r="T58" s="3"/>
      <c r="U58" s="3"/>
      <c r="V58" s="3"/>
      <c r="W58" s="3"/>
      <c r="X58" s="3"/>
      <c r="Y58" s="3"/>
      <c r="Z58" s="3"/>
      <c r="AA58" s="3"/>
      <c r="AB58" s="3"/>
    </row>
    <row r="59" spans="6:28" x14ac:dyDescent="0.2">
      <c r="F59" s="3"/>
      <c r="G59" s="3"/>
      <c r="H59" s="3"/>
      <c r="I59" s="3"/>
      <c r="J59" s="3"/>
      <c r="K59" s="3"/>
      <c r="L59" s="3"/>
      <c r="M59" s="3"/>
      <c r="N59" s="3"/>
      <c r="O59" s="3"/>
      <c r="P59" s="3"/>
      <c r="Q59" s="3"/>
      <c r="R59" s="3"/>
      <c r="S59" s="3"/>
      <c r="T59" s="3"/>
      <c r="U59" s="3"/>
      <c r="V59" s="3"/>
      <c r="W59" s="3"/>
      <c r="X59" s="3"/>
      <c r="Y59" s="3"/>
      <c r="Z59" s="3"/>
      <c r="AA59" s="3"/>
      <c r="AB59" s="3"/>
    </row>
    <row r="60" spans="6:28" x14ac:dyDescent="0.2">
      <c r="F60" s="3"/>
      <c r="G60" s="3"/>
      <c r="H60" s="3"/>
      <c r="I60" s="3"/>
      <c r="J60" s="3"/>
      <c r="K60" s="3"/>
      <c r="L60" s="3"/>
      <c r="M60" s="3"/>
      <c r="N60" s="3"/>
      <c r="O60" s="3"/>
      <c r="P60" s="3"/>
      <c r="Q60" s="3"/>
      <c r="R60" s="3"/>
      <c r="S60" s="3"/>
      <c r="T60" s="3"/>
      <c r="U60" s="3"/>
      <c r="V60" s="3"/>
      <c r="W60" s="3"/>
      <c r="X60" s="3"/>
      <c r="Y60" s="3"/>
      <c r="Z60" s="3"/>
      <c r="AA60" s="3"/>
      <c r="AB60" s="3"/>
    </row>
    <row r="61" spans="6:28" x14ac:dyDescent="0.2">
      <c r="F61" s="3"/>
      <c r="G61" s="3"/>
      <c r="H61" s="3"/>
      <c r="I61" s="3"/>
      <c r="J61" s="3"/>
      <c r="K61" s="3"/>
      <c r="L61" s="3"/>
      <c r="M61" s="3"/>
      <c r="N61" s="3"/>
      <c r="O61" s="3"/>
      <c r="P61" s="3"/>
      <c r="Q61" s="3"/>
      <c r="R61" s="3"/>
      <c r="S61" s="3"/>
      <c r="T61" s="3"/>
      <c r="U61" s="3"/>
      <c r="V61" s="3"/>
      <c r="W61" s="3"/>
      <c r="X61" s="3"/>
      <c r="Y61" s="3"/>
      <c r="Z61" s="3"/>
      <c r="AA61" s="3"/>
      <c r="AB61" s="3"/>
    </row>
    <row r="62" spans="6:28" x14ac:dyDescent="0.2">
      <c r="F62" s="3"/>
      <c r="G62" s="3"/>
      <c r="H62" s="3"/>
      <c r="I62" s="3"/>
      <c r="J62" s="3"/>
      <c r="K62" s="3"/>
      <c r="L62" s="3"/>
      <c r="M62" s="3"/>
      <c r="N62" s="3"/>
      <c r="O62" s="3"/>
      <c r="P62" s="3"/>
      <c r="Q62" s="3"/>
      <c r="R62" s="3"/>
      <c r="S62" s="3"/>
      <c r="T62" s="3"/>
      <c r="U62" s="3"/>
      <c r="V62" s="3"/>
      <c r="W62" s="3"/>
      <c r="X62" s="3"/>
      <c r="Y62" s="3"/>
      <c r="Z62" s="3"/>
      <c r="AA62" s="3"/>
      <c r="AB62" s="3"/>
    </row>
    <row r="63" spans="6:28" x14ac:dyDescent="0.2">
      <c r="F63" s="3"/>
      <c r="G63" s="3"/>
      <c r="H63" s="3"/>
      <c r="I63" s="3"/>
      <c r="J63" s="3"/>
      <c r="K63" s="3"/>
      <c r="L63" s="3"/>
      <c r="M63" s="3"/>
      <c r="N63" s="3"/>
      <c r="O63" s="3"/>
      <c r="P63" s="3"/>
      <c r="Q63" s="3"/>
      <c r="R63" s="3"/>
      <c r="S63" s="3"/>
      <c r="T63" s="3"/>
      <c r="U63" s="3"/>
      <c r="V63" s="3"/>
      <c r="W63" s="3"/>
      <c r="X63" s="3"/>
      <c r="Y63" s="3"/>
      <c r="Z63" s="3"/>
      <c r="AA63" s="3"/>
      <c r="AB63" s="3"/>
    </row>
    <row r="64" spans="6:28" x14ac:dyDescent="0.2">
      <c r="F64" s="3"/>
      <c r="G64" s="3"/>
      <c r="H64" s="3"/>
      <c r="I64" s="3"/>
      <c r="J64" s="3"/>
      <c r="K64" s="3"/>
      <c r="L64" s="3"/>
      <c r="M64" s="3"/>
      <c r="N64" s="3"/>
      <c r="O64" s="3"/>
      <c r="P64" s="3"/>
      <c r="Q64" s="3"/>
      <c r="R64" s="3"/>
      <c r="S64" s="3"/>
      <c r="T64" s="3"/>
      <c r="U64" s="3"/>
      <c r="V64" s="3"/>
      <c r="W64" s="3"/>
      <c r="X64" s="3"/>
      <c r="Y64" s="3"/>
      <c r="Z64" s="3"/>
      <c r="AA64" s="3"/>
      <c r="AB64" s="3"/>
    </row>
    <row r="65" spans="6:28" x14ac:dyDescent="0.2">
      <c r="F65" s="3"/>
      <c r="G65" s="3"/>
      <c r="H65" s="3"/>
      <c r="I65" s="3"/>
      <c r="J65" s="3"/>
      <c r="K65" s="3"/>
      <c r="L65" s="3"/>
      <c r="M65" s="3"/>
      <c r="N65" s="3"/>
      <c r="O65" s="3"/>
      <c r="P65" s="3"/>
      <c r="Q65" s="3"/>
      <c r="R65" s="3"/>
      <c r="S65" s="3"/>
      <c r="T65" s="3"/>
      <c r="U65" s="3"/>
      <c r="V65" s="3"/>
      <c r="W65" s="3"/>
      <c r="X65" s="3"/>
      <c r="Y65" s="3"/>
      <c r="Z65" s="3"/>
      <c r="AA65" s="3"/>
      <c r="AB65" s="3"/>
    </row>
    <row r="66" spans="6:28" x14ac:dyDescent="0.2">
      <c r="F66" s="3"/>
      <c r="G66" s="3"/>
      <c r="H66" s="3"/>
      <c r="I66" s="3"/>
      <c r="J66" s="3"/>
      <c r="K66" s="3"/>
      <c r="L66" s="3"/>
      <c r="M66" s="3"/>
      <c r="N66" s="3"/>
      <c r="O66" s="3"/>
      <c r="P66" s="3"/>
      <c r="Q66" s="3"/>
      <c r="R66" s="3"/>
      <c r="S66" s="3"/>
      <c r="T66" s="3"/>
      <c r="U66" s="3"/>
      <c r="V66" s="3"/>
      <c r="W66" s="3"/>
      <c r="X66" s="3"/>
      <c r="Y66" s="3"/>
      <c r="Z66" s="3"/>
      <c r="AA66" s="3"/>
      <c r="AB66" s="3"/>
    </row>
    <row r="67" spans="6:28" x14ac:dyDescent="0.2">
      <c r="F67" s="3"/>
      <c r="G67" s="3"/>
      <c r="H67" s="3"/>
      <c r="I67" s="3"/>
      <c r="J67" s="3"/>
      <c r="K67" s="3"/>
      <c r="L67" s="3"/>
      <c r="M67" s="3"/>
      <c r="N67" s="3"/>
      <c r="O67" s="3"/>
      <c r="P67" s="3"/>
      <c r="Q67" s="3"/>
      <c r="R67" s="3"/>
      <c r="S67" s="3"/>
      <c r="T67" s="3"/>
      <c r="U67" s="3"/>
      <c r="V67" s="3"/>
      <c r="W67" s="3"/>
      <c r="X67" s="3"/>
      <c r="Y67" s="3"/>
      <c r="Z67" s="3"/>
      <c r="AA67" s="3"/>
      <c r="AB67" s="3"/>
    </row>
    <row r="68" spans="6:28" x14ac:dyDescent="0.2">
      <c r="F68" s="3"/>
      <c r="G68" s="3"/>
      <c r="H68" s="3"/>
      <c r="I68" s="3"/>
      <c r="J68" s="3"/>
      <c r="K68" s="3"/>
      <c r="L68" s="3"/>
      <c r="M68" s="3"/>
      <c r="N68" s="3"/>
      <c r="O68" s="3"/>
      <c r="P68" s="3"/>
      <c r="Q68" s="3"/>
      <c r="R68" s="3"/>
      <c r="S68" s="3"/>
      <c r="T68" s="3"/>
      <c r="U68" s="3"/>
      <c r="V68" s="3"/>
      <c r="W68" s="3"/>
      <c r="X68" s="3"/>
      <c r="Y68" s="3"/>
      <c r="Z68" s="3"/>
      <c r="AA68" s="3"/>
      <c r="AB68" s="3"/>
    </row>
    <row r="69" spans="6:28" x14ac:dyDescent="0.2">
      <c r="F69" s="3"/>
      <c r="G69" s="3"/>
      <c r="H69" s="3"/>
      <c r="I69" s="3"/>
      <c r="J69" s="3"/>
      <c r="K69" s="3"/>
      <c r="L69" s="3"/>
      <c r="M69" s="3"/>
      <c r="N69" s="3"/>
      <c r="O69" s="3"/>
      <c r="P69" s="3"/>
      <c r="Q69" s="3"/>
      <c r="R69" s="3"/>
      <c r="S69" s="3"/>
      <c r="T69" s="3"/>
      <c r="U69" s="3"/>
      <c r="V69" s="3"/>
      <c r="W69" s="3"/>
      <c r="X69" s="3"/>
      <c r="Y69" s="3"/>
      <c r="Z69" s="3"/>
      <c r="AA69" s="3"/>
      <c r="AB69" s="3"/>
    </row>
    <row r="70" spans="6:28" x14ac:dyDescent="0.2">
      <c r="F70" s="3"/>
      <c r="G70" s="3"/>
      <c r="H70" s="3"/>
      <c r="I70" s="3"/>
      <c r="J70" s="3"/>
      <c r="K70" s="3"/>
      <c r="L70" s="3"/>
      <c r="M70" s="3"/>
      <c r="N70" s="3"/>
      <c r="O70" s="3"/>
      <c r="P70" s="3"/>
      <c r="Q70" s="3"/>
      <c r="R70" s="3"/>
      <c r="S70" s="3"/>
      <c r="T70" s="3"/>
      <c r="U70" s="3"/>
      <c r="V70" s="3"/>
      <c r="W70" s="3"/>
      <c r="X70" s="3"/>
      <c r="Y70" s="3"/>
      <c r="Z70" s="3"/>
      <c r="AA70" s="3"/>
      <c r="AB70" s="3"/>
    </row>
    <row r="71" spans="6:28" x14ac:dyDescent="0.2">
      <c r="F71" s="3"/>
      <c r="G71" s="3"/>
      <c r="H71" s="3"/>
      <c r="I71" s="3"/>
      <c r="J71" s="3"/>
      <c r="K71" s="3"/>
      <c r="L71" s="3"/>
      <c r="M71" s="3"/>
      <c r="N71" s="3"/>
      <c r="O71" s="3"/>
      <c r="P71" s="3"/>
      <c r="Q71" s="3"/>
      <c r="R71" s="3"/>
      <c r="S71" s="3"/>
      <c r="T71" s="3"/>
      <c r="U71" s="3"/>
      <c r="V71" s="3"/>
      <c r="W71" s="3"/>
      <c r="X71" s="3"/>
      <c r="Y71" s="3"/>
      <c r="Z71" s="3"/>
      <c r="AA71" s="3"/>
      <c r="AB71" s="3"/>
    </row>
    <row r="72" spans="6:28" x14ac:dyDescent="0.2">
      <c r="F72" s="3"/>
      <c r="G72" s="3"/>
      <c r="H72" s="3"/>
      <c r="I72" s="3"/>
      <c r="J72" s="3"/>
      <c r="K72" s="3"/>
      <c r="L72" s="3"/>
      <c r="M72" s="3"/>
      <c r="N72" s="3"/>
      <c r="O72" s="3"/>
      <c r="P72" s="3"/>
      <c r="Q72" s="3"/>
      <c r="R72" s="3"/>
      <c r="S72" s="3"/>
      <c r="T72" s="3"/>
      <c r="U72" s="3"/>
      <c r="V72" s="3"/>
      <c r="W72" s="3"/>
      <c r="X72" s="3"/>
      <c r="Y72" s="3"/>
      <c r="Z72" s="3"/>
      <c r="AA72" s="3"/>
      <c r="AB72" s="3"/>
    </row>
    <row r="73" spans="6:28" x14ac:dyDescent="0.2">
      <c r="F73" s="3"/>
      <c r="G73" s="3"/>
      <c r="H73" s="3"/>
      <c r="I73" s="3"/>
      <c r="J73" s="3"/>
      <c r="K73" s="3"/>
      <c r="L73" s="3"/>
      <c r="M73" s="3"/>
      <c r="N73" s="3"/>
      <c r="O73" s="3"/>
      <c r="P73" s="3"/>
      <c r="Q73" s="3"/>
      <c r="R73" s="3"/>
      <c r="S73" s="3"/>
      <c r="T73" s="3"/>
      <c r="U73" s="3"/>
      <c r="V73" s="3"/>
      <c r="W73" s="3"/>
      <c r="X73" s="3"/>
      <c r="Y73" s="3"/>
      <c r="Z73" s="3"/>
      <c r="AA73" s="3"/>
      <c r="AB73" s="3"/>
    </row>
    <row r="74" spans="6:28" x14ac:dyDescent="0.2">
      <c r="F74" s="3"/>
      <c r="G74" s="3"/>
      <c r="H74" s="3"/>
      <c r="I74" s="3"/>
      <c r="J74" s="3"/>
      <c r="K74" s="3"/>
      <c r="L74" s="3"/>
      <c r="M74" s="3"/>
      <c r="N74" s="3"/>
      <c r="O74" s="3"/>
      <c r="P74" s="3"/>
      <c r="Q74" s="3"/>
      <c r="R74" s="3"/>
      <c r="S74" s="3"/>
      <c r="T74" s="3"/>
      <c r="U74" s="3"/>
      <c r="V74" s="3"/>
      <c r="W74" s="3"/>
      <c r="X74" s="3"/>
      <c r="Y74" s="3"/>
      <c r="Z74" s="3"/>
      <c r="AA74" s="3"/>
      <c r="AB74" s="3"/>
    </row>
    <row r="75" spans="6:28" x14ac:dyDescent="0.2">
      <c r="F75" s="3"/>
      <c r="G75" s="3"/>
      <c r="H75" s="3"/>
      <c r="I75" s="3"/>
      <c r="J75" s="3"/>
      <c r="K75" s="3"/>
      <c r="L75" s="3"/>
      <c r="M75" s="3"/>
      <c r="N75" s="3"/>
      <c r="O75" s="3"/>
      <c r="P75" s="3"/>
      <c r="Q75" s="3"/>
      <c r="R75" s="3"/>
      <c r="S75" s="3"/>
      <c r="T75" s="3"/>
      <c r="U75" s="3"/>
      <c r="V75" s="3"/>
      <c r="W75" s="3"/>
      <c r="X75" s="3"/>
      <c r="Y75" s="3"/>
      <c r="Z75" s="3"/>
      <c r="AA75" s="3"/>
      <c r="AB75" s="3"/>
    </row>
    <row r="76" spans="6:28" x14ac:dyDescent="0.2">
      <c r="F76" s="3"/>
      <c r="G76" s="3"/>
      <c r="H76" s="3"/>
      <c r="I76" s="3"/>
      <c r="J76" s="3"/>
      <c r="K76" s="3"/>
      <c r="L76" s="3"/>
      <c r="M76" s="3"/>
      <c r="N76" s="3"/>
      <c r="O76" s="3"/>
      <c r="P76" s="3"/>
      <c r="Q76" s="3"/>
      <c r="R76" s="3"/>
      <c r="S76" s="3"/>
      <c r="T76" s="3"/>
      <c r="U76" s="3"/>
      <c r="V76" s="3"/>
      <c r="W76" s="3"/>
      <c r="X76" s="3"/>
      <c r="Y76" s="3"/>
      <c r="Z76" s="3"/>
      <c r="AA76" s="3"/>
      <c r="AB76" s="3"/>
    </row>
    <row r="77" spans="6:28" x14ac:dyDescent="0.2">
      <c r="F77" s="3"/>
      <c r="G77" s="3"/>
      <c r="H77" s="3"/>
      <c r="I77" s="3"/>
      <c r="J77" s="3"/>
      <c r="K77" s="3"/>
      <c r="L77" s="3"/>
      <c r="M77" s="3"/>
      <c r="N77" s="3"/>
      <c r="O77" s="3"/>
      <c r="P77" s="3"/>
      <c r="Q77" s="3"/>
      <c r="R77" s="3"/>
      <c r="S77" s="3"/>
      <c r="T77" s="3"/>
      <c r="U77" s="3"/>
      <c r="V77" s="3"/>
      <c r="W77" s="3"/>
      <c r="X77" s="3"/>
      <c r="Y77" s="3"/>
      <c r="Z77" s="3"/>
      <c r="AA77" s="3"/>
      <c r="AB77" s="3"/>
    </row>
    <row r="78" spans="6:28" x14ac:dyDescent="0.2">
      <c r="F78" s="3"/>
      <c r="G78" s="3"/>
      <c r="H78" s="3"/>
      <c r="I78" s="3"/>
      <c r="J78" s="3"/>
      <c r="K78" s="3"/>
      <c r="L78" s="3"/>
      <c r="M78" s="3"/>
      <c r="N78" s="3"/>
      <c r="O78" s="3"/>
      <c r="P78" s="3"/>
      <c r="Q78" s="3"/>
      <c r="R78" s="3"/>
      <c r="S78" s="3"/>
      <c r="T78" s="3"/>
      <c r="U78" s="3"/>
      <c r="V78" s="3"/>
      <c r="W78" s="3"/>
      <c r="X78" s="3"/>
      <c r="Y78" s="3"/>
      <c r="Z78" s="3"/>
      <c r="AA78" s="3"/>
      <c r="AB78" s="3"/>
    </row>
    <row r="79" spans="6:28" x14ac:dyDescent="0.2">
      <c r="F79" s="3"/>
      <c r="G79" s="3"/>
      <c r="H79" s="3"/>
      <c r="I79" s="3"/>
      <c r="J79" s="3"/>
      <c r="K79" s="3"/>
      <c r="L79" s="3"/>
      <c r="M79" s="3"/>
      <c r="N79" s="3"/>
      <c r="O79" s="3"/>
      <c r="P79" s="3"/>
      <c r="Q79" s="3"/>
      <c r="R79" s="3"/>
      <c r="S79" s="3"/>
      <c r="T79" s="3"/>
      <c r="U79" s="3"/>
      <c r="V79" s="3"/>
      <c r="W79" s="3"/>
      <c r="X79" s="3"/>
      <c r="Y79" s="3"/>
      <c r="Z79" s="3"/>
      <c r="AA79" s="3"/>
      <c r="AB79" s="3"/>
    </row>
    <row r="80" spans="6:28" x14ac:dyDescent="0.2">
      <c r="F80" s="3"/>
      <c r="G80" s="3"/>
      <c r="H80" s="3"/>
      <c r="I80" s="3"/>
      <c r="J80" s="3"/>
      <c r="K80" s="3"/>
      <c r="L80" s="3"/>
      <c r="M80" s="3"/>
      <c r="N80" s="3"/>
      <c r="O80" s="3"/>
      <c r="P80" s="3"/>
      <c r="Q80" s="3"/>
      <c r="R80" s="3"/>
      <c r="S80" s="3"/>
      <c r="T80" s="3"/>
      <c r="U80" s="3"/>
      <c r="V80" s="3"/>
      <c r="W80" s="3"/>
      <c r="X80" s="3"/>
      <c r="Y80" s="3"/>
      <c r="Z80" s="3"/>
      <c r="AA80" s="3"/>
      <c r="AB80" s="3"/>
    </row>
    <row r="81" spans="6:28" x14ac:dyDescent="0.2">
      <c r="F81" s="3"/>
      <c r="G81" s="3"/>
      <c r="H81" s="3"/>
      <c r="I81" s="3"/>
      <c r="J81" s="3"/>
      <c r="K81" s="3"/>
      <c r="L81" s="3"/>
      <c r="M81" s="3"/>
      <c r="N81" s="3"/>
      <c r="O81" s="3"/>
      <c r="P81" s="3"/>
      <c r="Q81" s="3"/>
      <c r="R81" s="3"/>
      <c r="S81" s="3"/>
      <c r="T81" s="3"/>
      <c r="U81" s="3"/>
      <c r="V81" s="3"/>
      <c r="W81" s="3"/>
      <c r="X81" s="3"/>
      <c r="Y81" s="3"/>
      <c r="Z81" s="3"/>
      <c r="AA81" s="3"/>
      <c r="AB81" s="3"/>
    </row>
    <row r="82" spans="6:28" x14ac:dyDescent="0.2">
      <c r="F82" s="3"/>
      <c r="G82" s="3"/>
      <c r="H82" s="3"/>
      <c r="I82" s="3"/>
      <c r="J82" s="3"/>
      <c r="K82" s="3"/>
      <c r="L82" s="3"/>
      <c r="M82" s="3"/>
      <c r="N82" s="3"/>
      <c r="O82" s="3"/>
      <c r="P82" s="3"/>
      <c r="Q82" s="3"/>
      <c r="R82" s="3"/>
      <c r="S82" s="3"/>
      <c r="T82" s="3"/>
      <c r="U82" s="3"/>
      <c r="V82" s="3"/>
      <c r="W82" s="3"/>
      <c r="X82" s="3"/>
      <c r="Y82" s="3"/>
      <c r="Z82" s="3"/>
      <c r="AA82" s="3"/>
      <c r="AB82" s="3"/>
    </row>
    <row r="83" spans="6:28" x14ac:dyDescent="0.2">
      <c r="F83" s="3"/>
      <c r="G83" s="3"/>
      <c r="H83" s="3"/>
      <c r="I83" s="3"/>
      <c r="J83" s="3"/>
      <c r="K83" s="3"/>
      <c r="L83" s="3"/>
      <c r="M83" s="3"/>
      <c r="N83" s="3"/>
      <c r="O83" s="3"/>
      <c r="P83" s="3"/>
      <c r="Q83" s="3"/>
      <c r="R83" s="3"/>
      <c r="S83" s="3"/>
      <c r="T83" s="3"/>
      <c r="U83" s="3"/>
      <c r="V83" s="3"/>
      <c r="W83" s="3"/>
      <c r="X83" s="3"/>
      <c r="Y83" s="3"/>
      <c r="Z83" s="3"/>
      <c r="AA83" s="3"/>
      <c r="AB83" s="3"/>
    </row>
    <row r="84" spans="6:28" x14ac:dyDescent="0.2">
      <c r="F84" s="3"/>
      <c r="G84" s="3"/>
      <c r="H84" s="3"/>
      <c r="I84" s="3"/>
      <c r="J84" s="3"/>
      <c r="K84" s="3"/>
      <c r="L84" s="3"/>
      <c r="M84" s="3"/>
      <c r="N84" s="3"/>
      <c r="O84" s="3"/>
      <c r="P84" s="3"/>
      <c r="Q84" s="3"/>
      <c r="R84" s="3"/>
      <c r="S84" s="3"/>
      <c r="T84" s="3"/>
      <c r="U84" s="3"/>
      <c r="V84" s="3"/>
      <c r="W84" s="3"/>
      <c r="X84" s="3"/>
      <c r="Y84" s="3"/>
      <c r="Z84" s="3"/>
      <c r="AA84" s="3"/>
      <c r="AB84" s="3"/>
    </row>
    <row r="85" spans="6:28" x14ac:dyDescent="0.2">
      <c r="F85" s="3"/>
      <c r="G85" s="3"/>
      <c r="H85" s="3"/>
      <c r="I85" s="3"/>
      <c r="J85" s="3"/>
      <c r="K85" s="3"/>
      <c r="L85" s="3"/>
      <c r="M85" s="3"/>
      <c r="N85" s="3"/>
      <c r="O85" s="3"/>
      <c r="P85" s="3"/>
      <c r="Q85" s="3"/>
      <c r="R85" s="3"/>
      <c r="S85" s="3"/>
      <c r="T85" s="3"/>
      <c r="U85" s="3"/>
      <c r="V85" s="3"/>
      <c r="W85" s="3"/>
      <c r="X85" s="3"/>
      <c r="Y85" s="3"/>
      <c r="Z85" s="3"/>
      <c r="AA85" s="3"/>
      <c r="AB85" s="3"/>
    </row>
    <row r="86" spans="6:28" x14ac:dyDescent="0.2">
      <c r="F86" s="3"/>
      <c r="G86" s="3"/>
      <c r="H86" s="3"/>
      <c r="I86" s="3"/>
      <c r="J86" s="3"/>
      <c r="K86" s="3"/>
      <c r="L86" s="3"/>
      <c r="M86" s="3"/>
      <c r="N86" s="3"/>
      <c r="O86" s="3"/>
      <c r="P86" s="3"/>
      <c r="Q86" s="3"/>
      <c r="R86" s="3"/>
      <c r="S86" s="3"/>
      <c r="T86" s="3"/>
      <c r="U86" s="3"/>
      <c r="V86" s="3"/>
      <c r="W86" s="3"/>
      <c r="X86" s="3"/>
      <c r="Y86" s="3"/>
      <c r="Z86" s="3"/>
      <c r="AA86" s="3"/>
      <c r="AB86" s="3"/>
    </row>
    <row r="87" spans="6:28" x14ac:dyDescent="0.2">
      <c r="F87" s="3"/>
      <c r="G87" s="3"/>
      <c r="H87" s="3"/>
      <c r="I87" s="3"/>
      <c r="J87" s="3"/>
      <c r="K87" s="3"/>
      <c r="L87" s="3"/>
      <c r="M87" s="3"/>
      <c r="N87" s="3"/>
      <c r="O87" s="3"/>
      <c r="P87" s="3"/>
      <c r="Q87" s="3"/>
      <c r="R87" s="3"/>
      <c r="S87" s="3"/>
      <c r="T87" s="3"/>
      <c r="U87" s="3"/>
      <c r="V87" s="3"/>
      <c r="W87" s="3"/>
      <c r="X87" s="3"/>
      <c r="Y87" s="3"/>
      <c r="Z87" s="3"/>
      <c r="AA87" s="3"/>
      <c r="AB87" s="3"/>
    </row>
    <row r="88" spans="6:28" x14ac:dyDescent="0.2">
      <c r="F88" s="3"/>
      <c r="G88" s="3"/>
      <c r="H88" s="3"/>
      <c r="I88" s="3"/>
      <c r="J88" s="3"/>
      <c r="K88" s="3"/>
      <c r="L88" s="3"/>
      <c r="M88" s="3"/>
      <c r="N88" s="3"/>
      <c r="O88" s="3"/>
      <c r="P88" s="3"/>
      <c r="Q88" s="3"/>
      <c r="R88" s="3"/>
      <c r="S88" s="3"/>
      <c r="T88" s="3"/>
      <c r="U88" s="3"/>
      <c r="V88" s="3"/>
      <c r="W88" s="3"/>
      <c r="X88" s="3"/>
      <c r="Y88" s="3"/>
      <c r="Z88" s="3"/>
      <c r="AA88" s="3"/>
      <c r="AB88" s="3"/>
    </row>
    <row r="89" spans="6:28" x14ac:dyDescent="0.2">
      <c r="F89" s="3"/>
      <c r="G89" s="3"/>
      <c r="H89" s="3"/>
      <c r="I89" s="3"/>
      <c r="J89" s="3"/>
      <c r="K89" s="3"/>
      <c r="L89" s="3"/>
      <c r="M89" s="3"/>
      <c r="N89" s="3"/>
      <c r="O89" s="3"/>
      <c r="P89" s="3"/>
      <c r="Q89" s="3"/>
      <c r="R89" s="3"/>
      <c r="S89" s="3"/>
      <c r="T89" s="3"/>
      <c r="U89" s="3"/>
      <c r="V89" s="3"/>
      <c r="W89" s="3"/>
      <c r="X89" s="3"/>
      <c r="Y89" s="3"/>
      <c r="Z89" s="3"/>
      <c r="AA89" s="3"/>
      <c r="AB89" s="3"/>
    </row>
    <row r="90" spans="6:28" x14ac:dyDescent="0.2">
      <c r="F90" s="3"/>
      <c r="G90" s="3"/>
      <c r="H90" s="3"/>
      <c r="I90" s="3"/>
      <c r="J90" s="3"/>
      <c r="K90" s="3"/>
      <c r="L90" s="3"/>
      <c r="M90" s="3"/>
      <c r="N90" s="3"/>
      <c r="O90" s="3"/>
      <c r="P90" s="3"/>
      <c r="Q90" s="3"/>
      <c r="R90" s="3"/>
      <c r="S90" s="3"/>
      <c r="T90" s="3"/>
      <c r="U90" s="3"/>
      <c r="V90" s="3"/>
      <c r="W90" s="3"/>
      <c r="X90" s="3"/>
      <c r="Y90" s="3"/>
      <c r="Z90" s="3"/>
      <c r="AA90" s="3"/>
      <c r="AB90" s="3"/>
    </row>
    <row r="91" spans="6:28" x14ac:dyDescent="0.2">
      <c r="F91" s="3"/>
      <c r="G91" s="3"/>
      <c r="H91" s="3"/>
      <c r="I91" s="3"/>
      <c r="J91" s="3"/>
      <c r="K91" s="3"/>
      <c r="L91" s="3"/>
      <c r="M91" s="3"/>
      <c r="N91" s="3"/>
      <c r="O91" s="3"/>
      <c r="P91" s="3"/>
      <c r="Q91" s="3"/>
      <c r="R91" s="3"/>
      <c r="S91" s="3"/>
      <c r="T91" s="3"/>
      <c r="U91" s="3"/>
      <c r="V91" s="3"/>
      <c r="W91" s="3"/>
      <c r="X91" s="3"/>
      <c r="Y91" s="3"/>
      <c r="Z91" s="3"/>
      <c r="AA91" s="3"/>
      <c r="AB91" s="3"/>
    </row>
    <row r="92" spans="6:28" x14ac:dyDescent="0.2">
      <c r="F92" s="3"/>
      <c r="G92" s="3"/>
      <c r="H92" s="3"/>
      <c r="I92" s="3"/>
      <c r="J92" s="3"/>
      <c r="K92" s="3"/>
      <c r="L92" s="3"/>
      <c r="M92" s="3"/>
      <c r="N92" s="3"/>
      <c r="O92" s="3"/>
      <c r="P92" s="3"/>
      <c r="Q92" s="3"/>
      <c r="R92" s="3"/>
      <c r="S92" s="3"/>
      <c r="T92" s="3"/>
      <c r="U92" s="3"/>
      <c r="V92" s="3"/>
      <c r="W92" s="3"/>
      <c r="X92" s="3"/>
      <c r="Y92" s="3"/>
      <c r="Z92" s="3"/>
      <c r="AA92" s="3"/>
      <c r="AB92" s="3"/>
    </row>
    <row r="93" spans="6:28" x14ac:dyDescent="0.2">
      <c r="F93" s="3"/>
      <c r="G93" s="3"/>
      <c r="H93" s="3"/>
      <c r="I93" s="3"/>
      <c r="J93" s="3"/>
      <c r="K93" s="3"/>
      <c r="L93" s="3"/>
      <c r="M93" s="3"/>
      <c r="N93" s="3"/>
      <c r="O93" s="3"/>
      <c r="P93" s="3"/>
      <c r="Q93" s="3"/>
      <c r="R93" s="3"/>
      <c r="S93" s="3"/>
      <c r="T93" s="3"/>
      <c r="U93" s="3"/>
      <c r="V93" s="3"/>
      <c r="W93" s="3"/>
      <c r="X93" s="3"/>
      <c r="Y93" s="3"/>
      <c r="Z93" s="3"/>
      <c r="AA93" s="3"/>
      <c r="AB93" s="3"/>
    </row>
    <row r="94" spans="6:28" x14ac:dyDescent="0.2">
      <c r="F94" s="3"/>
      <c r="G94" s="3"/>
      <c r="H94" s="3"/>
      <c r="I94" s="3"/>
      <c r="J94" s="3"/>
      <c r="K94" s="3"/>
      <c r="L94" s="3"/>
      <c r="M94" s="3"/>
      <c r="N94" s="3"/>
      <c r="O94" s="3"/>
      <c r="P94" s="3"/>
      <c r="Q94" s="3"/>
      <c r="R94" s="3"/>
      <c r="S94" s="3"/>
      <c r="T94" s="3"/>
      <c r="U94" s="3"/>
      <c r="V94" s="3"/>
      <c r="W94" s="3"/>
      <c r="X94" s="3"/>
      <c r="Y94" s="3"/>
      <c r="Z94" s="3"/>
      <c r="AA94" s="3"/>
      <c r="AB94" s="3"/>
    </row>
    <row r="95" spans="6:28" x14ac:dyDescent="0.2">
      <c r="F95" s="3"/>
      <c r="G95" s="3"/>
      <c r="H95" s="3"/>
      <c r="I95" s="3"/>
      <c r="J95" s="3"/>
      <c r="K95" s="3"/>
      <c r="L95" s="3"/>
      <c r="M95" s="3"/>
      <c r="N95" s="3"/>
      <c r="O95" s="3"/>
      <c r="P95" s="3"/>
      <c r="Q95" s="3"/>
      <c r="R95" s="3"/>
      <c r="S95" s="3"/>
      <c r="T95" s="3"/>
      <c r="U95" s="3"/>
      <c r="V95" s="3"/>
      <c r="W95" s="3"/>
      <c r="X95" s="3"/>
      <c r="Y95" s="3"/>
      <c r="Z95" s="3"/>
      <c r="AA95" s="3"/>
      <c r="AB95" s="3"/>
    </row>
    <row r="96" spans="6:28" x14ac:dyDescent="0.2">
      <c r="F96" s="3"/>
      <c r="G96" s="3"/>
      <c r="H96" s="3"/>
      <c r="I96" s="3"/>
      <c r="J96" s="3"/>
      <c r="K96" s="3"/>
      <c r="L96" s="3"/>
      <c r="M96" s="3"/>
      <c r="N96" s="3"/>
      <c r="O96" s="3"/>
      <c r="P96" s="3"/>
      <c r="Q96" s="3"/>
      <c r="R96" s="3"/>
      <c r="S96" s="3"/>
      <c r="T96" s="3"/>
      <c r="U96" s="3"/>
      <c r="V96" s="3"/>
      <c r="W96" s="3"/>
      <c r="X96" s="3"/>
      <c r="Y96" s="3"/>
      <c r="Z96" s="3"/>
      <c r="AA96" s="3"/>
      <c r="AB96" s="3"/>
    </row>
    <row r="97" spans="6:28" x14ac:dyDescent="0.2">
      <c r="F97" s="3"/>
      <c r="G97" s="3"/>
      <c r="H97" s="3"/>
      <c r="I97" s="3"/>
      <c r="J97" s="3"/>
      <c r="K97" s="3"/>
      <c r="L97" s="3"/>
      <c r="M97" s="3"/>
      <c r="N97" s="3"/>
      <c r="O97" s="3"/>
      <c r="P97" s="3"/>
      <c r="Q97" s="3"/>
      <c r="R97" s="3"/>
      <c r="S97" s="3"/>
      <c r="T97" s="3"/>
      <c r="U97" s="3"/>
      <c r="V97" s="3"/>
      <c r="W97" s="3"/>
      <c r="X97" s="3"/>
      <c r="Y97" s="3"/>
      <c r="Z97" s="3"/>
      <c r="AA97" s="3"/>
      <c r="AB97" s="3"/>
    </row>
    <row r="98" spans="6:28" x14ac:dyDescent="0.2">
      <c r="F98" s="3"/>
      <c r="G98" s="3"/>
      <c r="H98" s="3"/>
      <c r="I98" s="3"/>
      <c r="J98" s="3"/>
      <c r="K98" s="3"/>
      <c r="L98" s="3"/>
      <c r="M98" s="3"/>
      <c r="N98" s="3"/>
      <c r="O98" s="3"/>
      <c r="P98" s="3"/>
      <c r="Q98" s="3"/>
      <c r="R98" s="3"/>
      <c r="S98" s="3"/>
      <c r="T98" s="3"/>
      <c r="U98" s="3"/>
      <c r="V98" s="3"/>
      <c r="W98" s="3"/>
      <c r="X98" s="3"/>
      <c r="Y98" s="3"/>
      <c r="Z98" s="3"/>
      <c r="AA98" s="3"/>
      <c r="AB98" s="3"/>
    </row>
    <row r="99" spans="6:28" x14ac:dyDescent="0.2">
      <c r="F99" s="3"/>
      <c r="G99" s="3"/>
      <c r="H99" s="3"/>
      <c r="I99" s="3"/>
      <c r="J99" s="3"/>
      <c r="K99" s="3"/>
      <c r="L99" s="3"/>
      <c r="M99" s="3"/>
      <c r="N99" s="3"/>
      <c r="O99" s="3"/>
      <c r="P99" s="3"/>
      <c r="Q99" s="3"/>
      <c r="R99" s="3"/>
      <c r="S99" s="3"/>
      <c r="T99" s="3"/>
      <c r="U99" s="3"/>
      <c r="V99" s="3"/>
      <c r="W99" s="3"/>
      <c r="X99" s="3"/>
      <c r="Y99" s="3"/>
      <c r="Z99" s="3"/>
      <c r="AA99" s="3"/>
      <c r="AB99" s="3"/>
    </row>
    <row r="100" spans="6:28" x14ac:dyDescent="0.2">
      <c r="F100" s="3"/>
      <c r="G100" s="3"/>
      <c r="H100" s="3"/>
      <c r="I100" s="3"/>
      <c r="J100" s="3"/>
      <c r="K100" s="3"/>
      <c r="L100" s="3"/>
      <c r="M100" s="3"/>
      <c r="N100" s="3"/>
      <c r="O100" s="3"/>
      <c r="P100" s="3"/>
      <c r="Q100" s="3"/>
      <c r="R100" s="3"/>
      <c r="S100" s="3"/>
      <c r="T100" s="3"/>
      <c r="U100" s="3"/>
      <c r="V100" s="3"/>
      <c r="W100" s="3"/>
      <c r="X100" s="3"/>
      <c r="Y100" s="3"/>
      <c r="Z100" s="3"/>
      <c r="AA100" s="3"/>
      <c r="AB100" s="3"/>
    </row>
    <row r="101" spans="6:28" x14ac:dyDescent="0.2">
      <c r="F101" s="3"/>
      <c r="G101" s="3"/>
      <c r="H101" s="3"/>
      <c r="I101" s="3"/>
      <c r="J101" s="3"/>
      <c r="K101" s="3"/>
      <c r="L101" s="3"/>
      <c r="M101" s="3"/>
      <c r="N101" s="3"/>
      <c r="O101" s="3"/>
      <c r="P101" s="3"/>
      <c r="Q101" s="3"/>
      <c r="R101" s="3"/>
      <c r="S101" s="3"/>
      <c r="T101" s="3"/>
      <c r="U101" s="3"/>
      <c r="V101" s="3"/>
      <c r="W101" s="3"/>
      <c r="X101" s="3"/>
      <c r="Y101" s="3"/>
      <c r="Z101" s="3"/>
      <c r="AA101" s="3"/>
      <c r="AB101" s="3"/>
    </row>
    <row r="102" spans="6:28" x14ac:dyDescent="0.2">
      <c r="F102" s="3"/>
      <c r="G102" s="3"/>
      <c r="H102" s="3"/>
      <c r="I102" s="3"/>
      <c r="J102" s="3"/>
      <c r="K102" s="3"/>
      <c r="L102" s="3"/>
      <c r="M102" s="3"/>
      <c r="N102" s="3"/>
      <c r="O102" s="3"/>
      <c r="P102" s="3"/>
      <c r="Q102" s="3"/>
      <c r="R102" s="3"/>
      <c r="S102" s="3"/>
      <c r="T102" s="3"/>
      <c r="U102" s="3"/>
      <c r="V102" s="3"/>
      <c r="W102" s="3"/>
      <c r="X102" s="3"/>
      <c r="Y102" s="3"/>
      <c r="Z102" s="3"/>
      <c r="AA102" s="3"/>
      <c r="AB102" s="3"/>
    </row>
    <row r="103" spans="6:28" x14ac:dyDescent="0.2">
      <c r="F103" s="3"/>
      <c r="G103" s="3"/>
      <c r="H103" s="3"/>
      <c r="I103" s="3"/>
      <c r="J103" s="3"/>
      <c r="K103" s="3"/>
      <c r="L103" s="3"/>
      <c r="M103" s="3"/>
      <c r="N103" s="3"/>
      <c r="O103" s="3"/>
      <c r="P103" s="3"/>
      <c r="Q103" s="3"/>
      <c r="R103" s="3"/>
      <c r="S103" s="3"/>
      <c r="T103" s="3"/>
      <c r="U103" s="3"/>
      <c r="V103" s="3"/>
      <c r="W103" s="3"/>
      <c r="X103" s="3"/>
      <c r="Y103" s="3"/>
      <c r="Z103" s="3"/>
      <c r="AA103" s="3"/>
      <c r="AB103" s="3"/>
    </row>
    <row r="104" spans="6:28" x14ac:dyDescent="0.2">
      <c r="F104" s="3"/>
      <c r="G104" s="3"/>
      <c r="H104" s="3"/>
      <c r="I104" s="3"/>
      <c r="J104" s="3"/>
      <c r="K104" s="3"/>
      <c r="L104" s="3"/>
      <c r="M104" s="3"/>
      <c r="N104" s="3"/>
      <c r="O104" s="3"/>
      <c r="P104" s="3"/>
      <c r="Q104" s="3"/>
      <c r="R104" s="3"/>
      <c r="S104" s="3"/>
      <c r="T104" s="3"/>
      <c r="U104" s="3"/>
      <c r="V104" s="3"/>
      <c r="W104" s="3"/>
      <c r="X104" s="3"/>
      <c r="Y104" s="3"/>
      <c r="Z104" s="3"/>
      <c r="AA104" s="3"/>
      <c r="AB104" s="3"/>
    </row>
    <row r="105" spans="6:28" x14ac:dyDescent="0.2">
      <c r="F105" s="3"/>
      <c r="G105" s="3"/>
      <c r="H105" s="3"/>
      <c r="I105" s="3"/>
      <c r="J105" s="3"/>
      <c r="K105" s="3"/>
      <c r="L105" s="3"/>
      <c r="M105" s="3"/>
      <c r="N105" s="3"/>
      <c r="O105" s="3"/>
      <c r="P105" s="3"/>
      <c r="Q105" s="3"/>
      <c r="R105" s="3"/>
      <c r="S105" s="3"/>
      <c r="T105" s="3"/>
      <c r="U105" s="3"/>
      <c r="V105" s="3"/>
      <c r="W105" s="3"/>
      <c r="X105" s="3"/>
      <c r="Y105" s="3"/>
      <c r="Z105" s="3"/>
      <c r="AA105" s="3"/>
      <c r="AB105" s="3"/>
    </row>
    <row r="106" spans="6:28" x14ac:dyDescent="0.2">
      <c r="F106" s="3"/>
      <c r="G106" s="3"/>
      <c r="H106" s="3"/>
      <c r="I106" s="3"/>
      <c r="J106" s="3"/>
      <c r="K106" s="3"/>
      <c r="L106" s="3"/>
      <c r="M106" s="3"/>
      <c r="N106" s="3"/>
      <c r="O106" s="3"/>
      <c r="P106" s="3"/>
      <c r="Q106" s="3"/>
      <c r="R106" s="3"/>
      <c r="S106" s="3"/>
      <c r="T106" s="3"/>
      <c r="U106" s="3"/>
      <c r="V106" s="3"/>
      <c r="W106" s="3"/>
      <c r="X106" s="3"/>
      <c r="Y106" s="3"/>
      <c r="Z106" s="3"/>
      <c r="AA106" s="3"/>
      <c r="AB106" s="3"/>
    </row>
    <row r="107" spans="6:28" x14ac:dyDescent="0.2">
      <c r="F107" s="3"/>
      <c r="G107" s="3"/>
      <c r="H107" s="3"/>
      <c r="I107" s="3"/>
      <c r="J107" s="3"/>
      <c r="K107" s="3"/>
      <c r="L107" s="3"/>
      <c r="M107" s="3"/>
      <c r="N107" s="3"/>
      <c r="O107" s="3"/>
      <c r="P107" s="3"/>
      <c r="Q107" s="3"/>
      <c r="R107" s="3"/>
      <c r="S107" s="3"/>
      <c r="T107" s="3"/>
      <c r="U107" s="3"/>
      <c r="V107" s="3"/>
      <c r="W107" s="3"/>
      <c r="X107" s="3"/>
      <c r="Y107" s="3"/>
      <c r="Z107" s="3"/>
      <c r="AA107" s="3"/>
      <c r="AB107" s="3"/>
    </row>
    <row r="108" spans="6:28" x14ac:dyDescent="0.2">
      <c r="F108" s="3"/>
      <c r="G108" s="3"/>
      <c r="H108" s="3"/>
      <c r="I108" s="3"/>
      <c r="J108" s="3"/>
      <c r="K108" s="3"/>
      <c r="L108" s="3"/>
      <c r="M108" s="3"/>
      <c r="N108" s="3"/>
      <c r="O108" s="3"/>
      <c r="P108" s="3"/>
      <c r="Q108" s="3"/>
      <c r="R108" s="3"/>
      <c r="S108" s="3"/>
      <c r="T108" s="3"/>
      <c r="U108" s="3"/>
      <c r="V108" s="3"/>
      <c r="W108" s="3"/>
      <c r="X108" s="3"/>
      <c r="Y108" s="3"/>
      <c r="Z108" s="3"/>
      <c r="AA108" s="3"/>
      <c r="AB108" s="3"/>
    </row>
    <row r="109" spans="6:28" x14ac:dyDescent="0.2">
      <c r="F109" s="3"/>
      <c r="G109" s="3"/>
      <c r="H109" s="3"/>
      <c r="I109" s="3"/>
      <c r="J109" s="3"/>
      <c r="K109" s="3"/>
      <c r="L109" s="3"/>
      <c r="M109" s="3"/>
      <c r="N109" s="3"/>
      <c r="O109" s="3"/>
      <c r="P109" s="3"/>
      <c r="Q109" s="3"/>
      <c r="R109" s="3"/>
      <c r="S109" s="3"/>
      <c r="T109" s="3"/>
      <c r="U109" s="3"/>
      <c r="V109" s="3"/>
      <c r="W109" s="3"/>
      <c r="X109" s="3"/>
      <c r="Y109" s="3"/>
      <c r="Z109" s="3"/>
      <c r="AA109" s="3"/>
      <c r="AB109" s="3"/>
    </row>
    <row r="110" spans="6:28" x14ac:dyDescent="0.2">
      <c r="F110" s="3"/>
      <c r="G110" s="3"/>
      <c r="H110" s="3"/>
      <c r="I110" s="3"/>
      <c r="J110" s="3"/>
      <c r="K110" s="3"/>
      <c r="L110" s="3"/>
      <c r="M110" s="3"/>
      <c r="N110" s="3"/>
      <c r="O110" s="3"/>
      <c r="P110" s="3"/>
      <c r="Q110" s="3"/>
      <c r="R110" s="3"/>
      <c r="S110" s="3"/>
      <c r="T110" s="3"/>
      <c r="U110" s="3"/>
      <c r="V110" s="3"/>
      <c r="W110" s="3"/>
      <c r="X110" s="3"/>
      <c r="Y110" s="3"/>
      <c r="Z110" s="3"/>
      <c r="AA110" s="3"/>
      <c r="AB110" s="3"/>
    </row>
    <row r="111" spans="6:28" x14ac:dyDescent="0.2">
      <c r="F111" s="3"/>
      <c r="G111" s="3"/>
      <c r="H111" s="3"/>
      <c r="I111" s="3"/>
      <c r="J111" s="3"/>
      <c r="K111" s="3"/>
      <c r="L111" s="3"/>
      <c r="M111" s="3"/>
      <c r="N111" s="3"/>
      <c r="R111" s="3"/>
      <c r="S111" s="3"/>
      <c r="T111" s="3"/>
      <c r="U111" s="3"/>
      <c r="V111" s="3"/>
      <c r="W111" s="3"/>
      <c r="X111" s="3"/>
      <c r="Y111" s="3"/>
      <c r="Z111" s="3"/>
      <c r="AA111" s="3"/>
      <c r="AB111" s="3"/>
    </row>
    <row r="112" spans="6:28" x14ac:dyDescent="0.2">
      <c r="R112" s="3"/>
      <c r="S112" s="3"/>
      <c r="T112" s="3"/>
      <c r="U112" s="3"/>
      <c r="V112" s="3"/>
      <c r="W112" s="3"/>
      <c r="X112" s="3"/>
      <c r="Y112" s="3"/>
      <c r="Z112" s="3"/>
      <c r="AA112" s="3"/>
      <c r="AB112" s="3"/>
    </row>
    <row r="113" spans="18:28" x14ac:dyDescent="0.2">
      <c r="R113" s="3"/>
      <c r="S113" s="3"/>
      <c r="T113" s="3"/>
      <c r="U113" s="3"/>
      <c r="V113" s="3"/>
      <c r="W113" s="3"/>
      <c r="X113" s="3"/>
      <c r="Y113" s="3"/>
      <c r="Z113" s="3"/>
      <c r="AA113" s="3"/>
      <c r="AB113" s="3"/>
    </row>
    <row r="114" spans="18:28" x14ac:dyDescent="0.2">
      <c r="R114" s="3"/>
      <c r="S114" s="3"/>
      <c r="T114" s="3"/>
      <c r="U114" s="3"/>
      <c r="V114" s="3"/>
      <c r="W114" s="3"/>
      <c r="X114" s="3"/>
      <c r="Y114" s="3"/>
      <c r="Z114" s="3"/>
      <c r="AA114" s="3"/>
      <c r="AB114" s="3"/>
    </row>
    <row r="115" spans="18:28" x14ac:dyDescent="0.2">
      <c r="R115" s="3"/>
      <c r="S115" s="3"/>
      <c r="T115" s="3"/>
      <c r="U115" s="3"/>
      <c r="V115" s="3"/>
      <c r="W115" s="3"/>
      <c r="X115" s="3"/>
      <c r="Y115" s="3"/>
      <c r="Z115" s="3"/>
      <c r="AA115" s="3"/>
      <c r="AB115" s="3"/>
    </row>
    <row r="116" spans="18:28" x14ac:dyDescent="0.2">
      <c r="R116" s="3"/>
      <c r="S116" s="3"/>
      <c r="T116" s="3"/>
      <c r="U116" s="3"/>
      <c r="V116" s="3"/>
      <c r="W116" s="3"/>
      <c r="X116" s="3"/>
      <c r="Y116" s="3"/>
      <c r="Z116" s="3"/>
      <c r="AA116" s="3"/>
      <c r="AB116" s="3"/>
    </row>
    <row r="117" spans="18:28" x14ac:dyDescent="0.2">
      <c r="R117" s="3"/>
      <c r="S117" s="3"/>
      <c r="T117" s="3"/>
      <c r="U117" s="3"/>
      <c r="V117" s="3"/>
      <c r="W117" s="3"/>
      <c r="X117" s="3"/>
      <c r="Y117" s="3"/>
      <c r="Z117" s="3"/>
      <c r="AA117" s="3"/>
      <c r="AB117" s="3"/>
    </row>
    <row r="118" spans="18:28" x14ac:dyDescent="0.2">
      <c r="R118" s="3"/>
      <c r="S118" s="3"/>
      <c r="T118" s="3"/>
      <c r="U118" s="3"/>
      <c r="V118" s="3"/>
      <c r="W118" s="3"/>
      <c r="X118" s="3"/>
      <c r="Y118" s="3"/>
      <c r="Z118" s="3"/>
      <c r="AA118" s="3"/>
      <c r="AB118" s="3"/>
    </row>
    <row r="119" spans="18:28" x14ac:dyDescent="0.2">
      <c r="R119" s="3"/>
      <c r="S119" s="3"/>
      <c r="T119" s="3"/>
      <c r="U119" s="3"/>
      <c r="V119" s="3"/>
      <c r="W119" s="3"/>
      <c r="X119" s="3"/>
      <c r="Y119" s="3"/>
      <c r="Z119" s="3"/>
      <c r="AA119" s="3"/>
      <c r="AB119" s="3"/>
    </row>
    <row r="120" spans="18:28" x14ac:dyDescent="0.2">
      <c r="R120" s="3"/>
      <c r="S120" s="3"/>
      <c r="T120" s="3"/>
      <c r="U120" s="3"/>
      <c r="V120" s="3"/>
      <c r="W120" s="3"/>
      <c r="X120" s="3"/>
      <c r="Y120" s="3"/>
      <c r="Z120" s="3"/>
      <c r="AA120" s="3"/>
      <c r="AB120" s="3"/>
    </row>
    <row r="121" spans="18:28" x14ac:dyDescent="0.2">
      <c r="R121" s="3"/>
      <c r="S121" s="3"/>
      <c r="T121" s="3"/>
      <c r="U121" s="3"/>
      <c r="V121" s="3"/>
      <c r="W121" s="3"/>
      <c r="X121" s="3"/>
      <c r="Y121" s="3"/>
      <c r="Z121" s="3"/>
      <c r="AA121" s="3"/>
      <c r="AB121" s="3"/>
    </row>
    <row r="122" spans="18:28" x14ac:dyDescent="0.2">
      <c r="R122" s="3"/>
      <c r="S122" s="3"/>
      <c r="T122" s="3"/>
      <c r="U122" s="3"/>
      <c r="V122" s="3"/>
      <c r="W122" s="3"/>
      <c r="X122" s="3"/>
      <c r="Y122" s="3"/>
      <c r="Z122" s="3"/>
      <c r="AA122" s="3"/>
      <c r="AB122" s="3"/>
    </row>
    <row r="123" spans="18:28" x14ac:dyDescent="0.2">
      <c r="R123" s="3"/>
      <c r="S123" s="3"/>
      <c r="T123" s="3"/>
      <c r="U123" s="3"/>
      <c r="V123" s="3"/>
      <c r="W123" s="3"/>
      <c r="X123" s="3"/>
      <c r="Y123" s="3"/>
      <c r="Z123" s="3"/>
      <c r="AA123" s="3"/>
      <c r="AB123" s="3"/>
    </row>
    <row r="124" spans="18:28" x14ac:dyDescent="0.2">
      <c r="R124" s="3"/>
      <c r="S124" s="3"/>
      <c r="T124" s="3"/>
      <c r="U124" s="3"/>
      <c r="V124" s="3"/>
      <c r="W124" s="3"/>
      <c r="X124" s="3"/>
      <c r="Y124" s="3"/>
      <c r="Z124" s="3"/>
      <c r="AA124" s="3"/>
      <c r="AB124" s="3"/>
    </row>
    <row r="125" spans="18:28" x14ac:dyDescent="0.2">
      <c r="R125" s="3"/>
      <c r="S125" s="3"/>
      <c r="T125" s="3"/>
      <c r="U125" s="3"/>
      <c r="V125" s="3"/>
      <c r="W125" s="3"/>
      <c r="X125" s="3"/>
      <c r="Y125" s="3"/>
      <c r="Z125" s="3"/>
      <c r="AA125" s="3"/>
      <c r="AB125" s="3"/>
    </row>
    <row r="126" spans="18:28" x14ac:dyDescent="0.2">
      <c r="R126" s="3"/>
      <c r="S126" s="3"/>
      <c r="T126" s="3"/>
      <c r="U126" s="3"/>
      <c r="V126" s="3"/>
      <c r="W126" s="3"/>
      <c r="X126" s="3"/>
      <c r="Y126" s="3"/>
      <c r="Z126" s="3"/>
      <c r="AA126" s="3"/>
      <c r="AB126" s="3"/>
    </row>
    <row r="127" spans="18:28" x14ac:dyDescent="0.2">
      <c r="R127" s="3"/>
      <c r="S127" s="3"/>
      <c r="T127" s="3"/>
      <c r="U127" s="3"/>
      <c r="V127" s="3"/>
      <c r="W127" s="3"/>
      <c r="X127" s="3"/>
      <c r="Y127" s="3"/>
      <c r="Z127" s="3"/>
      <c r="AA127" s="3"/>
      <c r="AB127" s="3"/>
    </row>
    <row r="128" spans="18:28" x14ac:dyDescent="0.2">
      <c r="R128" s="3"/>
      <c r="S128" s="3"/>
      <c r="T128" s="3"/>
      <c r="U128" s="3"/>
      <c r="V128" s="3"/>
      <c r="W128" s="3"/>
      <c r="X128" s="3"/>
      <c r="Y128" s="3"/>
      <c r="Z128" s="3"/>
      <c r="AA128" s="3"/>
      <c r="AB128" s="3"/>
    </row>
    <row r="129" spans="18:28" x14ac:dyDescent="0.2">
      <c r="R129" s="3"/>
      <c r="S129" s="3"/>
      <c r="T129" s="3"/>
      <c r="U129" s="3"/>
      <c r="V129" s="3"/>
      <c r="W129" s="3"/>
      <c r="X129" s="3"/>
      <c r="Y129" s="3"/>
      <c r="Z129" s="3"/>
      <c r="AA129" s="3"/>
      <c r="AB129" s="3"/>
    </row>
    <row r="130" spans="18:28" x14ac:dyDescent="0.2">
      <c r="R130" s="3"/>
      <c r="S130" s="3"/>
      <c r="T130" s="3"/>
      <c r="U130" s="3"/>
      <c r="V130" s="3"/>
      <c r="W130" s="3"/>
      <c r="X130" s="3"/>
      <c r="Y130" s="3"/>
      <c r="Z130" s="3"/>
      <c r="AA130" s="3"/>
      <c r="AB130" s="3"/>
    </row>
    <row r="131" spans="18:28" x14ac:dyDescent="0.2">
      <c r="R131" s="3"/>
      <c r="S131" s="3"/>
      <c r="T131" s="3"/>
      <c r="U131" s="3"/>
      <c r="V131" s="3"/>
      <c r="W131" s="3"/>
      <c r="X131" s="3"/>
      <c r="Y131" s="3"/>
      <c r="Z131" s="3"/>
      <c r="AA131" s="3"/>
      <c r="AB131" s="3"/>
    </row>
    <row r="132" spans="18:28" x14ac:dyDescent="0.2">
      <c r="R132" s="3"/>
      <c r="S132" s="3"/>
      <c r="T132" s="3"/>
      <c r="U132" s="3"/>
      <c r="V132" s="3"/>
      <c r="W132" s="3"/>
      <c r="X132" s="3"/>
      <c r="Y132" s="3"/>
      <c r="Z132" s="3"/>
      <c r="AA132" s="3"/>
      <c r="AB132" s="3"/>
    </row>
    <row r="133" spans="18:28" x14ac:dyDescent="0.2">
      <c r="R133" s="3"/>
      <c r="S133" s="3"/>
      <c r="T133" s="3"/>
      <c r="U133" s="3"/>
      <c r="V133" s="3"/>
      <c r="W133" s="3"/>
      <c r="X133" s="3"/>
      <c r="Y133" s="3"/>
      <c r="Z133" s="3"/>
      <c r="AA133" s="3"/>
      <c r="AB133" s="3"/>
    </row>
    <row r="134" spans="18:28" x14ac:dyDescent="0.2">
      <c r="R134" s="3"/>
      <c r="S134" s="3"/>
      <c r="T134" s="3"/>
      <c r="U134" s="3"/>
      <c r="V134" s="3"/>
      <c r="W134" s="3"/>
      <c r="X134" s="3"/>
      <c r="Y134" s="3"/>
      <c r="Z134" s="3"/>
      <c r="AA134" s="3"/>
      <c r="AB134" s="3"/>
    </row>
    <row r="135" spans="18:28" x14ac:dyDescent="0.2">
      <c r="R135" s="3"/>
      <c r="S135" s="3"/>
      <c r="T135" s="3"/>
      <c r="U135" s="3"/>
      <c r="V135" s="3"/>
      <c r="W135" s="3"/>
      <c r="X135" s="3"/>
      <c r="Y135" s="3"/>
      <c r="Z135" s="3"/>
      <c r="AA135" s="3"/>
      <c r="AB135" s="3"/>
    </row>
    <row r="136" spans="18:28" x14ac:dyDescent="0.2">
      <c r="R136" s="3"/>
      <c r="S136" s="3"/>
      <c r="T136" s="3"/>
      <c r="U136" s="3"/>
      <c r="V136" s="3"/>
      <c r="W136" s="3"/>
      <c r="X136" s="3"/>
      <c r="Y136" s="3"/>
      <c r="Z136" s="3"/>
      <c r="AA136" s="3"/>
      <c r="AB136" s="3"/>
    </row>
    <row r="137" spans="18:28" x14ac:dyDescent="0.2">
      <c r="R137" s="3"/>
      <c r="S137" s="3"/>
      <c r="T137" s="3"/>
      <c r="U137" s="3"/>
      <c r="V137" s="3"/>
      <c r="W137" s="3"/>
      <c r="X137" s="3"/>
      <c r="Y137" s="3"/>
      <c r="Z137" s="3"/>
      <c r="AA137" s="3"/>
      <c r="AB137" s="3"/>
    </row>
    <row r="138" spans="18:28" x14ac:dyDescent="0.2">
      <c r="R138" s="3"/>
      <c r="S138" s="3"/>
      <c r="T138" s="3"/>
      <c r="U138" s="3"/>
      <c r="V138" s="3"/>
      <c r="W138" s="3"/>
      <c r="X138" s="3"/>
      <c r="Y138" s="3"/>
      <c r="Z138" s="3"/>
      <c r="AA138" s="3"/>
      <c r="AB138" s="3"/>
    </row>
    <row r="139" spans="18:28" x14ac:dyDescent="0.2">
      <c r="R139" s="3"/>
      <c r="S139" s="3"/>
      <c r="T139" s="3"/>
      <c r="U139" s="3"/>
      <c r="V139" s="3"/>
      <c r="W139" s="3"/>
      <c r="X139" s="3"/>
      <c r="Y139" s="3"/>
      <c r="Z139" s="3"/>
      <c r="AA139" s="3"/>
      <c r="AB139" s="3"/>
    </row>
    <row r="140" spans="18:28" x14ac:dyDescent="0.2">
      <c r="R140" s="3"/>
      <c r="S140" s="3"/>
      <c r="T140" s="3"/>
      <c r="U140" s="3"/>
      <c r="V140" s="3"/>
      <c r="W140" s="3"/>
      <c r="X140" s="3"/>
      <c r="Y140" s="3"/>
      <c r="Z140" s="3"/>
      <c r="AA140" s="3"/>
      <c r="AB140" s="3"/>
    </row>
    <row r="141" spans="18:28" x14ac:dyDescent="0.2">
      <c r="R141" s="3"/>
      <c r="S141" s="3"/>
      <c r="T141" s="3"/>
      <c r="U141" s="3"/>
      <c r="V141" s="3"/>
      <c r="W141" s="3"/>
      <c r="X141" s="3"/>
      <c r="Y141" s="3"/>
      <c r="Z141" s="3"/>
      <c r="AA141" s="3"/>
      <c r="AB141" s="3"/>
    </row>
    <row r="142" spans="18:28" x14ac:dyDescent="0.2">
      <c r="R142" s="3"/>
      <c r="S142" s="3"/>
      <c r="T142" s="3"/>
      <c r="U142" s="3"/>
      <c r="V142" s="3"/>
      <c r="W142" s="3"/>
      <c r="X142" s="3"/>
      <c r="Y142" s="3"/>
      <c r="Z142" s="3"/>
      <c r="AA142" s="3"/>
      <c r="AB142" s="3"/>
    </row>
    <row r="143" spans="18:28" x14ac:dyDescent="0.2">
      <c r="R143" s="3"/>
      <c r="S143" s="3"/>
      <c r="T143" s="3"/>
      <c r="U143" s="3"/>
      <c r="V143" s="3"/>
      <c r="W143" s="3"/>
      <c r="X143" s="3"/>
      <c r="Y143" s="3"/>
      <c r="Z143" s="3"/>
      <c r="AA143" s="3"/>
      <c r="AB143" s="3"/>
    </row>
    <row r="144" spans="18:28" x14ac:dyDescent="0.2">
      <c r="R144" s="3"/>
      <c r="S144" s="3"/>
      <c r="T144" s="3"/>
      <c r="U144" s="3"/>
      <c r="V144" s="3"/>
      <c r="W144" s="3"/>
      <c r="X144" s="3"/>
      <c r="Y144" s="3"/>
      <c r="Z144" s="3"/>
      <c r="AA144" s="3"/>
      <c r="AB144" s="3"/>
    </row>
    <row r="145" spans="18:28" x14ac:dyDescent="0.2">
      <c r="R145" s="3"/>
      <c r="S145" s="3"/>
      <c r="T145" s="3"/>
      <c r="U145" s="3"/>
      <c r="V145" s="3"/>
      <c r="W145" s="3"/>
      <c r="X145" s="3"/>
      <c r="Y145" s="3"/>
      <c r="Z145" s="3"/>
      <c r="AA145" s="3"/>
      <c r="AB145" s="3"/>
    </row>
    <row r="146" spans="18:28" x14ac:dyDescent="0.2">
      <c r="R146" s="3"/>
      <c r="S146" s="3"/>
      <c r="T146" s="3"/>
      <c r="U146" s="3"/>
      <c r="V146" s="3"/>
      <c r="W146" s="3"/>
      <c r="X146" s="3"/>
      <c r="Y146" s="3"/>
      <c r="Z146" s="3"/>
      <c r="AA146" s="3"/>
      <c r="AB146" s="3"/>
    </row>
    <row r="147" spans="18:28" x14ac:dyDescent="0.2">
      <c r="R147" s="3"/>
      <c r="S147" s="3"/>
      <c r="T147" s="3"/>
      <c r="U147" s="3"/>
      <c r="V147" s="3"/>
      <c r="W147" s="3"/>
      <c r="X147" s="3"/>
      <c r="Y147" s="3"/>
      <c r="Z147" s="3"/>
      <c r="AA147" s="3"/>
      <c r="AB147" s="3"/>
    </row>
  </sheetData>
  <sheetProtection sheet="1" objects="1" scenarios="1"/>
  <mergeCells count="12">
    <mergeCell ref="D28:L32"/>
    <mergeCell ref="A20:N20"/>
    <mergeCell ref="A22:N22"/>
    <mergeCell ref="A23:N23"/>
    <mergeCell ref="A24:N24"/>
    <mergeCell ref="A25:N25"/>
    <mergeCell ref="A17:O17"/>
    <mergeCell ref="A18:O18"/>
    <mergeCell ref="A1:Q12"/>
    <mergeCell ref="A13:O13"/>
    <mergeCell ref="A15:O15"/>
    <mergeCell ref="A16:O16"/>
  </mergeCells>
  <phoneticPr fontId="1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5"/>
  <sheetViews>
    <sheetView workbookViewId="0">
      <selection activeCell="E18" sqref="E18"/>
    </sheetView>
  </sheetViews>
  <sheetFormatPr defaultRowHeight="12.75" x14ac:dyDescent="0.2"/>
  <cols>
    <col min="1" max="1" width="5.28515625" style="14" customWidth="1"/>
    <col min="2" max="2" width="9.85546875" style="3" customWidth="1"/>
    <col min="3" max="3" width="11.28515625" style="14" customWidth="1"/>
    <col min="4" max="4" width="6.42578125" style="3" hidden="1" customWidth="1"/>
    <col min="5" max="5" width="10.5703125" style="14" customWidth="1"/>
    <col min="6" max="6" width="11.42578125" style="16" customWidth="1"/>
    <col min="7" max="7" width="2.85546875" style="3" hidden="1" customWidth="1"/>
    <col min="8" max="8" width="12" style="16" customWidth="1"/>
    <col min="9" max="9" width="7" style="3" hidden="1" customWidth="1"/>
    <col min="10" max="10" width="9.7109375" style="17" customWidth="1"/>
    <col min="11" max="11" width="11" style="14" customWidth="1"/>
    <col min="12" max="12" width="6.140625" style="3" hidden="1" customWidth="1"/>
    <col min="13" max="13" width="10.28515625" style="3" customWidth="1"/>
    <col min="14" max="16384" width="9.140625" style="3"/>
  </cols>
  <sheetData>
    <row r="1" spans="1:13" x14ac:dyDescent="0.2">
      <c r="A1" s="140" t="s">
        <v>61</v>
      </c>
      <c r="B1" s="141"/>
      <c r="C1" s="141"/>
      <c r="D1" s="141"/>
      <c r="E1" s="141"/>
      <c r="F1" s="141"/>
      <c r="G1" s="141"/>
      <c r="H1" s="141"/>
      <c r="I1" s="141"/>
      <c r="J1" s="141"/>
      <c r="K1" s="141"/>
      <c r="L1" s="141"/>
      <c r="M1" s="142"/>
    </row>
    <row r="2" spans="1:13" ht="12.75" hidden="1" customHeight="1" x14ac:dyDescent="0.2">
      <c r="A2" s="143"/>
      <c r="B2" s="144"/>
      <c r="C2" s="144"/>
      <c r="D2" s="144"/>
      <c r="E2" s="144"/>
      <c r="F2" s="144"/>
      <c r="G2" s="144"/>
      <c r="H2" s="144"/>
      <c r="I2" s="144"/>
      <c r="J2" s="144"/>
      <c r="K2" s="144"/>
      <c r="L2" s="144"/>
      <c r="M2" s="145"/>
    </row>
    <row r="3" spans="1:13" ht="52.5" customHeight="1" x14ac:dyDescent="0.2">
      <c r="A3" s="146"/>
      <c r="B3" s="147"/>
      <c r="C3" s="147"/>
      <c r="D3" s="147"/>
      <c r="E3" s="147"/>
      <c r="F3" s="147"/>
      <c r="G3" s="147"/>
      <c r="H3" s="147"/>
      <c r="I3" s="147"/>
      <c r="J3" s="147"/>
      <c r="K3" s="147"/>
      <c r="L3" s="147"/>
      <c r="M3" s="148"/>
    </row>
    <row r="4" spans="1:13" s="4" customFormat="1" ht="52.5" customHeight="1" x14ac:dyDescent="0.2">
      <c r="A4" s="94" t="s">
        <v>5</v>
      </c>
      <c r="B4" s="94" t="s">
        <v>7</v>
      </c>
      <c r="C4" s="95" t="s">
        <v>55</v>
      </c>
      <c r="D4" s="96"/>
      <c r="E4" s="95" t="s">
        <v>56</v>
      </c>
      <c r="F4" s="95" t="s">
        <v>57</v>
      </c>
      <c r="G4" s="96"/>
      <c r="H4" s="95" t="s">
        <v>1</v>
      </c>
      <c r="I4" s="96"/>
      <c r="J4" s="97" t="s">
        <v>2</v>
      </c>
      <c r="K4" s="95" t="s">
        <v>49</v>
      </c>
      <c r="L4" s="96"/>
      <c r="M4" s="95" t="s">
        <v>50</v>
      </c>
    </row>
    <row r="5" spans="1:13" x14ac:dyDescent="0.2">
      <c r="A5" s="38" t="s">
        <v>6</v>
      </c>
      <c r="B5" s="38"/>
      <c r="C5" s="38" t="s">
        <v>8</v>
      </c>
      <c r="D5" s="22"/>
      <c r="E5" s="38" t="s">
        <v>9</v>
      </c>
      <c r="F5" s="39" t="s">
        <v>10</v>
      </c>
      <c r="G5" s="22"/>
      <c r="H5" s="39" t="s">
        <v>11</v>
      </c>
      <c r="I5" s="22"/>
      <c r="J5" s="49" t="s">
        <v>40</v>
      </c>
      <c r="K5" s="38" t="s">
        <v>41</v>
      </c>
      <c r="L5" s="46"/>
      <c r="M5" s="38" t="s">
        <v>42</v>
      </c>
    </row>
    <row r="6" spans="1:13" s="15" customFormat="1" x14ac:dyDescent="0.2">
      <c r="A6" s="47"/>
      <c r="B6" s="47"/>
      <c r="C6" s="47"/>
      <c r="D6" s="22"/>
      <c r="E6" s="50" t="s">
        <v>46</v>
      </c>
      <c r="F6" s="51" t="s">
        <v>45</v>
      </c>
      <c r="G6" s="22"/>
      <c r="H6" s="48"/>
      <c r="I6" s="22"/>
      <c r="J6" s="52" t="s">
        <v>46</v>
      </c>
      <c r="K6" s="50" t="s">
        <v>47</v>
      </c>
      <c r="L6" s="53"/>
      <c r="M6" s="50" t="s">
        <v>48</v>
      </c>
    </row>
    <row r="7" spans="1:13" ht="20.100000000000001" customHeight="1" x14ac:dyDescent="0.2">
      <c r="A7" s="84"/>
      <c r="B7" s="43" t="s">
        <v>58</v>
      </c>
      <c r="C7" s="42">
        <v>0.16</v>
      </c>
      <c r="D7" s="44">
        <f t="shared" ref="D7:D18" si="0">A7*C7</f>
        <v>0</v>
      </c>
      <c r="E7" s="87">
        <f t="shared" ref="E7:E17" si="1">($E$23)</f>
        <v>24</v>
      </c>
      <c r="F7" s="45">
        <f>SUM(A7*C7*E7)</f>
        <v>0</v>
      </c>
      <c r="G7" s="44"/>
      <c r="H7" s="45">
        <v>0.6</v>
      </c>
      <c r="I7" s="44">
        <f t="shared" ref="I7:I19" si="2">A7*H7</f>
        <v>0</v>
      </c>
      <c r="J7" s="88">
        <f>($E$24)/60</f>
        <v>0.25</v>
      </c>
      <c r="K7" s="42">
        <f>SUM(I7*J7)</f>
        <v>0</v>
      </c>
      <c r="L7" s="44"/>
      <c r="M7" s="42">
        <f>SUM(F7+K7)</f>
        <v>0</v>
      </c>
    </row>
    <row r="8" spans="1:13" s="12" customFormat="1" ht="20.100000000000001" customHeight="1" x14ac:dyDescent="0.2">
      <c r="A8" s="85"/>
      <c r="B8" s="6" t="s">
        <v>59</v>
      </c>
      <c r="C8" s="5">
        <v>0.15</v>
      </c>
      <c r="D8" s="7">
        <f t="shared" si="0"/>
        <v>0</v>
      </c>
      <c r="E8" s="87">
        <f t="shared" si="1"/>
        <v>24</v>
      </c>
      <c r="F8" s="45">
        <f t="shared" ref="F8:F18" si="3">SUM(A8*C8*E8)</f>
        <v>0</v>
      </c>
      <c r="G8" s="7"/>
      <c r="H8" s="9">
        <v>0.8</v>
      </c>
      <c r="I8" s="7">
        <f t="shared" si="2"/>
        <v>0</v>
      </c>
      <c r="J8" s="88">
        <f t="shared" ref="J8:J18" si="4">($E$24)/60</f>
        <v>0.25</v>
      </c>
      <c r="K8" s="42">
        <f t="shared" ref="K8:K18" si="5">SUM(I8*J8)</f>
        <v>0</v>
      </c>
      <c r="L8" s="44"/>
      <c r="M8" s="42">
        <f t="shared" ref="M8:M18" si="6">SUM(F8+K8)</f>
        <v>0</v>
      </c>
    </row>
    <row r="9" spans="1:13" s="12" customFormat="1" ht="20.100000000000001" customHeight="1" x14ac:dyDescent="0.2">
      <c r="A9" s="85"/>
      <c r="B9" s="6" t="s">
        <v>60</v>
      </c>
      <c r="C9" s="5">
        <v>0.18</v>
      </c>
      <c r="D9" s="7">
        <f t="shared" si="0"/>
        <v>0</v>
      </c>
      <c r="E9" s="87">
        <f t="shared" si="1"/>
        <v>24</v>
      </c>
      <c r="F9" s="45">
        <f t="shared" si="3"/>
        <v>0</v>
      </c>
      <c r="G9" s="7"/>
      <c r="H9" s="9">
        <v>1.1000000000000001</v>
      </c>
      <c r="I9" s="7">
        <f t="shared" si="2"/>
        <v>0</v>
      </c>
      <c r="J9" s="88">
        <f t="shared" si="4"/>
        <v>0.25</v>
      </c>
      <c r="K9" s="42">
        <f t="shared" si="5"/>
        <v>0</v>
      </c>
      <c r="L9" s="44"/>
      <c r="M9" s="42">
        <f t="shared" si="6"/>
        <v>0</v>
      </c>
    </row>
    <row r="10" spans="1:13" s="12" customFormat="1" ht="20.100000000000001" customHeight="1" x14ac:dyDescent="0.2">
      <c r="A10" s="85"/>
      <c r="B10" s="6" t="s">
        <v>62</v>
      </c>
      <c r="C10" s="5">
        <v>0.03</v>
      </c>
      <c r="D10" s="7">
        <f t="shared" si="0"/>
        <v>0</v>
      </c>
      <c r="E10" s="87">
        <f t="shared" si="1"/>
        <v>24</v>
      </c>
      <c r="F10" s="45">
        <f t="shared" si="3"/>
        <v>0</v>
      </c>
      <c r="G10" s="7"/>
      <c r="H10" s="5">
        <v>0.05</v>
      </c>
      <c r="I10" s="7">
        <f t="shared" si="2"/>
        <v>0</v>
      </c>
      <c r="J10" s="88">
        <f t="shared" si="4"/>
        <v>0.25</v>
      </c>
      <c r="K10" s="42">
        <f>SUM(I10*J10)</f>
        <v>0</v>
      </c>
      <c r="L10" s="44"/>
      <c r="M10" s="42">
        <f t="shared" si="6"/>
        <v>0</v>
      </c>
    </row>
    <row r="11" spans="1:13" s="12" customFormat="1" ht="20.100000000000001" customHeight="1" x14ac:dyDescent="0.2">
      <c r="A11" s="85"/>
      <c r="B11" s="6" t="s">
        <v>63</v>
      </c>
      <c r="C11" s="5">
        <v>0.02</v>
      </c>
      <c r="D11" s="7">
        <f t="shared" si="0"/>
        <v>0</v>
      </c>
      <c r="E11" s="87">
        <f t="shared" si="1"/>
        <v>24</v>
      </c>
      <c r="F11" s="45">
        <f t="shared" si="3"/>
        <v>0</v>
      </c>
      <c r="G11" s="7"/>
      <c r="H11" s="5">
        <v>0.04</v>
      </c>
      <c r="I11" s="7">
        <f t="shared" si="2"/>
        <v>0</v>
      </c>
      <c r="J11" s="88">
        <f t="shared" si="4"/>
        <v>0.25</v>
      </c>
      <c r="K11" s="42">
        <f>SUM(I11*J11)</f>
        <v>0</v>
      </c>
      <c r="L11" s="44"/>
      <c r="M11" s="42">
        <f t="shared" si="6"/>
        <v>0</v>
      </c>
    </row>
    <row r="12" spans="1:13" ht="20.100000000000001" customHeight="1" x14ac:dyDescent="0.2">
      <c r="A12" s="85"/>
      <c r="B12" s="7" t="s">
        <v>98</v>
      </c>
      <c r="C12" s="5">
        <v>5.0999999999999997E-2</v>
      </c>
      <c r="D12" s="7">
        <f t="shared" si="0"/>
        <v>0</v>
      </c>
      <c r="E12" s="87">
        <f t="shared" si="1"/>
        <v>24</v>
      </c>
      <c r="F12" s="45">
        <f t="shared" si="3"/>
        <v>0</v>
      </c>
      <c r="G12" s="7"/>
      <c r="H12" s="9">
        <v>0.13</v>
      </c>
      <c r="I12" s="7">
        <f t="shared" si="2"/>
        <v>0</v>
      </c>
      <c r="J12" s="88">
        <f t="shared" si="4"/>
        <v>0.25</v>
      </c>
      <c r="K12" s="42">
        <f t="shared" si="5"/>
        <v>0</v>
      </c>
      <c r="L12" s="44"/>
      <c r="M12" s="42">
        <f t="shared" si="6"/>
        <v>0</v>
      </c>
    </row>
    <row r="13" spans="1:13" ht="20.100000000000001" customHeight="1" x14ac:dyDescent="0.2">
      <c r="A13" s="85"/>
      <c r="B13" s="7" t="s">
        <v>99</v>
      </c>
      <c r="C13" s="5">
        <v>3.0000000000000001E-3</v>
      </c>
      <c r="D13" s="7">
        <f t="shared" si="0"/>
        <v>0</v>
      </c>
      <c r="E13" s="87">
        <f t="shared" si="1"/>
        <v>24</v>
      </c>
      <c r="F13" s="45">
        <f t="shared" si="3"/>
        <v>0</v>
      </c>
      <c r="G13" s="7"/>
      <c r="H13" s="9">
        <v>5.0000000000000001E-3</v>
      </c>
      <c r="I13" s="7">
        <f t="shared" si="2"/>
        <v>0</v>
      </c>
      <c r="J13" s="88">
        <f t="shared" si="4"/>
        <v>0.25</v>
      </c>
      <c r="K13" s="42">
        <f t="shared" si="5"/>
        <v>0</v>
      </c>
      <c r="L13" s="44"/>
      <c r="M13" s="42">
        <f t="shared" si="6"/>
        <v>0</v>
      </c>
    </row>
    <row r="14" spans="1:13" ht="20.100000000000001" customHeight="1" x14ac:dyDescent="0.2">
      <c r="A14" s="85"/>
      <c r="B14" s="7" t="s">
        <v>100</v>
      </c>
      <c r="C14" s="5">
        <v>3.0000000000000001E-3</v>
      </c>
      <c r="D14" s="7">
        <f t="shared" si="0"/>
        <v>0</v>
      </c>
      <c r="E14" s="87">
        <f t="shared" si="1"/>
        <v>24</v>
      </c>
      <c r="F14" s="45">
        <f t="shared" si="3"/>
        <v>0</v>
      </c>
      <c r="G14" s="7"/>
      <c r="H14" s="9">
        <v>5.0000000000000001E-3</v>
      </c>
      <c r="I14" s="7">
        <f t="shared" si="2"/>
        <v>0</v>
      </c>
      <c r="J14" s="88">
        <f t="shared" si="4"/>
        <v>0.25</v>
      </c>
      <c r="K14" s="42">
        <f t="shared" si="5"/>
        <v>0</v>
      </c>
      <c r="L14" s="44"/>
      <c r="M14" s="42">
        <f t="shared" si="6"/>
        <v>0</v>
      </c>
    </row>
    <row r="15" spans="1:13" ht="20.100000000000001" hidden="1" customHeight="1" x14ac:dyDescent="0.2">
      <c r="A15" s="85"/>
      <c r="B15" s="13" t="s">
        <v>4</v>
      </c>
      <c r="C15" s="5">
        <v>0</v>
      </c>
      <c r="D15" s="7">
        <f t="shared" si="0"/>
        <v>0</v>
      </c>
      <c r="E15" s="87">
        <f t="shared" si="1"/>
        <v>24</v>
      </c>
      <c r="F15" s="45">
        <f t="shared" si="3"/>
        <v>0</v>
      </c>
      <c r="G15" s="7"/>
      <c r="H15" s="9">
        <v>0.01</v>
      </c>
      <c r="I15" s="7">
        <f t="shared" si="2"/>
        <v>0</v>
      </c>
      <c r="J15" s="88">
        <f t="shared" si="4"/>
        <v>0.25</v>
      </c>
      <c r="K15" s="42">
        <f t="shared" si="5"/>
        <v>0</v>
      </c>
      <c r="L15" s="44"/>
      <c r="M15" s="42">
        <f t="shared" si="6"/>
        <v>0</v>
      </c>
    </row>
    <row r="16" spans="1:13" ht="20.100000000000001" customHeight="1" x14ac:dyDescent="0.2">
      <c r="A16" s="85"/>
      <c r="B16" s="7" t="s">
        <v>101</v>
      </c>
      <c r="C16" s="5">
        <v>3.0000000000000001E-3</v>
      </c>
      <c r="D16" s="7">
        <f t="shared" si="0"/>
        <v>0</v>
      </c>
      <c r="E16" s="87">
        <f t="shared" si="1"/>
        <v>24</v>
      </c>
      <c r="F16" s="45">
        <f t="shared" si="3"/>
        <v>0</v>
      </c>
      <c r="G16" s="7"/>
      <c r="H16" s="9">
        <v>2.8000000000000001E-2</v>
      </c>
      <c r="I16" s="7">
        <f t="shared" si="2"/>
        <v>0</v>
      </c>
      <c r="J16" s="88">
        <f t="shared" si="4"/>
        <v>0.25</v>
      </c>
      <c r="K16" s="42">
        <f t="shared" si="5"/>
        <v>0</v>
      </c>
      <c r="L16" s="44"/>
      <c r="M16" s="42">
        <f t="shared" si="6"/>
        <v>0</v>
      </c>
    </row>
    <row r="17" spans="1:13" ht="20.100000000000001" customHeight="1" x14ac:dyDescent="0.2">
      <c r="A17" s="85"/>
      <c r="B17" s="7" t="s">
        <v>102</v>
      </c>
      <c r="C17" s="5">
        <v>1.4999999999999999E-2</v>
      </c>
      <c r="D17" s="7">
        <f>A17*C17</f>
        <v>0</v>
      </c>
      <c r="E17" s="87">
        <f t="shared" si="1"/>
        <v>24</v>
      </c>
      <c r="F17" s="45">
        <f>SUM(A17*C17*E17)</f>
        <v>0</v>
      </c>
      <c r="G17" s="7"/>
      <c r="H17" s="9">
        <v>3.5000000000000003E-2</v>
      </c>
      <c r="I17" s="7">
        <f>A17*H17</f>
        <v>0</v>
      </c>
      <c r="J17" s="88">
        <f t="shared" si="4"/>
        <v>0.25</v>
      </c>
      <c r="K17" s="42">
        <f>SUM(I17*J17)</f>
        <v>0</v>
      </c>
      <c r="L17" s="44"/>
      <c r="M17" s="42">
        <f>SUM(F17+K17)</f>
        <v>0</v>
      </c>
    </row>
    <row r="18" spans="1:13" ht="20.100000000000001" customHeight="1" thickBot="1" x14ac:dyDescent="0.25">
      <c r="A18" s="85"/>
      <c r="B18" s="7" t="s">
        <v>103</v>
      </c>
      <c r="C18" s="5">
        <v>0.04</v>
      </c>
      <c r="D18" s="7">
        <f t="shared" si="0"/>
        <v>0</v>
      </c>
      <c r="E18" s="87">
        <f>($E$23)</f>
        <v>24</v>
      </c>
      <c r="F18" s="45">
        <f t="shared" si="3"/>
        <v>0</v>
      </c>
      <c r="G18" s="7"/>
      <c r="H18" s="9">
        <v>0.01</v>
      </c>
      <c r="I18" s="7">
        <f t="shared" si="2"/>
        <v>0</v>
      </c>
      <c r="J18" s="88">
        <f t="shared" si="4"/>
        <v>0.25</v>
      </c>
      <c r="K18" s="42">
        <f t="shared" si="5"/>
        <v>0</v>
      </c>
      <c r="L18" s="44"/>
      <c r="M18" s="42">
        <f t="shared" si="6"/>
        <v>0</v>
      </c>
    </row>
    <row r="19" spans="1:13" ht="20.100000000000001" hidden="1" customHeight="1" x14ac:dyDescent="0.2">
      <c r="A19" s="5"/>
      <c r="B19" s="7" t="s">
        <v>3</v>
      </c>
      <c r="C19" s="5">
        <v>0.1</v>
      </c>
      <c r="D19" s="7">
        <f>A19*C19</f>
        <v>0</v>
      </c>
      <c r="E19" s="5"/>
      <c r="F19" s="8"/>
      <c r="G19" s="7"/>
      <c r="H19" s="9">
        <v>0.1</v>
      </c>
      <c r="I19" s="7">
        <f t="shared" si="2"/>
        <v>0</v>
      </c>
      <c r="J19" s="10"/>
      <c r="K19" s="11"/>
      <c r="L19" s="7"/>
      <c r="M19" s="7"/>
    </row>
    <row r="20" spans="1:13" ht="20.100000000000001" hidden="1" customHeight="1" x14ac:dyDescent="0.2">
      <c r="A20" s="5">
        <v>0</v>
      </c>
      <c r="B20" s="7" t="s">
        <v>30</v>
      </c>
      <c r="C20" s="11"/>
      <c r="D20" s="7">
        <f>A20*C20</f>
        <v>0</v>
      </c>
      <c r="E20" s="5">
        <f>E19</f>
        <v>0</v>
      </c>
      <c r="F20" s="78"/>
      <c r="G20" s="7"/>
      <c r="H20" s="8"/>
      <c r="I20" s="7"/>
      <c r="J20" s="10"/>
      <c r="K20" s="11"/>
      <c r="L20" s="7"/>
      <c r="M20" s="80"/>
    </row>
    <row r="21" spans="1:13" ht="20.100000000000001" customHeight="1" thickBot="1" x14ac:dyDescent="0.25">
      <c r="C21" s="152" t="s">
        <v>44</v>
      </c>
      <c r="D21" s="152"/>
      <c r="E21" s="152"/>
      <c r="F21" s="79">
        <f>SUM(F7:F20)</f>
        <v>0</v>
      </c>
      <c r="H21" s="3"/>
      <c r="J21" s="119" t="s">
        <v>51</v>
      </c>
      <c r="K21" s="119"/>
      <c r="L21" s="73"/>
      <c r="M21" s="79">
        <f>SUM(M7:M20)</f>
        <v>0</v>
      </c>
    </row>
    <row r="22" spans="1:13" ht="13.5" thickBot="1" x14ac:dyDescent="0.25">
      <c r="H22" s="3"/>
      <c r="J22" s="3"/>
      <c r="K22" s="3"/>
      <c r="M22" s="37"/>
    </row>
    <row r="23" spans="1:13" ht="13.5" thickBot="1" x14ac:dyDescent="0.25">
      <c r="B23" s="15" t="s">
        <v>13</v>
      </c>
      <c r="C23" s="18" t="s">
        <v>53</v>
      </c>
      <c r="D23" s="15">
        <v>24</v>
      </c>
      <c r="E23" s="82">
        <v>24</v>
      </c>
      <c r="J23" s="153" t="s">
        <v>52</v>
      </c>
      <c r="K23" s="153"/>
      <c r="L23" s="65"/>
      <c r="M23" s="86">
        <v>1.2</v>
      </c>
    </row>
    <row r="24" spans="1:13" ht="13.5" thickBot="1" x14ac:dyDescent="0.25">
      <c r="B24" s="15" t="s">
        <v>13</v>
      </c>
      <c r="C24" s="18" t="s">
        <v>54</v>
      </c>
      <c r="D24" s="15">
        <v>15</v>
      </c>
      <c r="E24" s="83">
        <v>15</v>
      </c>
    </row>
    <row r="25" spans="1:13" ht="13.5" thickBot="1" x14ac:dyDescent="0.25">
      <c r="C25"/>
      <c r="D25"/>
      <c r="E25" s="3"/>
      <c r="F25"/>
      <c r="H25" s="119" t="s">
        <v>43</v>
      </c>
      <c r="I25" s="119"/>
      <c r="J25" s="119"/>
      <c r="K25" s="119"/>
      <c r="L25" s="154"/>
      <c r="M25" s="71">
        <f>SUM(M21*M23)</f>
        <v>0</v>
      </c>
    </row>
    <row r="26" spans="1:13" ht="11.25" customHeight="1" x14ac:dyDescent="0.2">
      <c r="A26" s="119"/>
      <c r="B26" s="119"/>
      <c r="C26" s="119"/>
      <c r="D26" s="119"/>
      <c r="E26" s="119"/>
      <c r="F26" s="119"/>
      <c r="G26" s="119"/>
      <c r="H26" s="119"/>
      <c r="I26" s="119"/>
      <c r="J26" s="119"/>
      <c r="K26" s="119"/>
      <c r="L26" s="119"/>
      <c r="M26" s="119"/>
    </row>
    <row r="27" spans="1:13" ht="20.25" hidden="1" customHeight="1" x14ac:dyDescent="0.2">
      <c r="A27" s="149"/>
      <c r="B27" s="149"/>
      <c r="C27" s="149"/>
      <c r="D27" s="149"/>
      <c r="E27" s="149"/>
      <c r="F27" s="149"/>
      <c r="G27" s="149"/>
      <c r="H27" s="149"/>
      <c r="I27" s="149"/>
      <c r="J27" s="149"/>
      <c r="K27" s="149"/>
      <c r="L27" s="149"/>
      <c r="M27" s="149"/>
    </row>
    <row r="28" spans="1:13" ht="12" customHeight="1" x14ac:dyDescent="0.2">
      <c r="A28" s="150" t="s">
        <v>86</v>
      </c>
      <c r="B28" s="151"/>
      <c r="C28" s="151"/>
      <c r="D28" s="151"/>
      <c r="E28" s="151"/>
      <c r="F28" s="151"/>
      <c r="G28" s="151"/>
      <c r="H28" s="151"/>
      <c r="I28" s="151"/>
      <c r="J28" s="151"/>
      <c r="K28" s="151"/>
      <c r="L28" s="151"/>
      <c r="M28" s="151"/>
    </row>
    <row r="29" spans="1:13" x14ac:dyDescent="0.2">
      <c r="A29" s="151"/>
      <c r="B29" s="151"/>
      <c r="C29" s="151"/>
      <c r="D29" s="151"/>
      <c r="E29" s="151"/>
      <c r="F29" s="151"/>
      <c r="G29" s="151"/>
      <c r="H29" s="151"/>
      <c r="I29" s="151"/>
      <c r="J29" s="151"/>
      <c r="K29" s="151"/>
      <c r="L29" s="151"/>
      <c r="M29" s="151"/>
    </row>
    <row r="30" spans="1:13" ht="20.100000000000001" customHeight="1" x14ac:dyDescent="0.2">
      <c r="A30" s="151"/>
      <c r="B30" s="151"/>
      <c r="C30" s="151"/>
      <c r="D30" s="151"/>
      <c r="E30" s="151"/>
      <c r="F30" s="151"/>
      <c r="G30" s="151"/>
      <c r="H30" s="151"/>
      <c r="I30" s="151"/>
      <c r="J30" s="151"/>
      <c r="K30" s="151"/>
      <c r="L30" s="151"/>
      <c r="M30" s="151"/>
    </row>
    <row r="31" spans="1:13" ht="45" customHeight="1" x14ac:dyDescent="0.2">
      <c r="A31" s="151"/>
      <c r="B31" s="151"/>
      <c r="C31" s="151"/>
      <c r="D31" s="151"/>
      <c r="E31" s="151"/>
      <c r="F31" s="151"/>
      <c r="G31" s="151"/>
      <c r="H31" s="151"/>
      <c r="I31" s="151"/>
      <c r="J31" s="151"/>
      <c r="K31" s="151"/>
      <c r="L31" s="151"/>
      <c r="M31" s="151"/>
    </row>
    <row r="32" spans="1:13" ht="1.5" hidden="1" customHeight="1" x14ac:dyDescent="0.2">
      <c r="A32" s="89"/>
      <c r="B32" s="89"/>
      <c r="C32" s="129"/>
      <c r="D32" s="129"/>
      <c r="E32" s="129"/>
      <c r="F32" s="129"/>
      <c r="G32" s="129"/>
      <c r="H32" s="129"/>
      <c r="I32" s="129"/>
      <c r="J32" s="129"/>
      <c r="K32" s="129"/>
      <c r="L32" s="129"/>
      <c r="M32" s="129"/>
    </row>
    <row r="33" spans="1:13" hidden="1" x14ac:dyDescent="0.2">
      <c r="A33" s="154"/>
      <c r="B33" s="154"/>
      <c r="C33" s="128"/>
      <c r="D33" s="128"/>
      <c r="E33" s="128"/>
      <c r="F33" s="128"/>
      <c r="G33" s="128"/>
      <c r="H33" s="128"/>
      <c r="I33" s="128"/>
      <c r="J33" s="128"/>
      <c r="K33" s="128"/>
      <c r="L33" s="128"/>
      <c r="M33" s="128"/>
    </row>
    <row r="34" spans="1:13" ht="3" hidden="1" customHeight="1" x14ac:dyDescent="0.2">
      <c r="A34" s="89"/>
      <c r="B34" s="89"/>
      <c r="C34" s="129"/>
      <c r="D34" s="129"/>
      <c r="E34" s="129"/>
      <c r="F34" s="129"/>
      <c r="G34" s="129"/>
      <c r="H34" s="129"/>
      <c r="I34" s="129"/>
      <c r="J34" s="129"/>
      <c r="K34" s="129"/>
      <c r="L34" s="129"/>
      <c r="M34" s="129"/>
    </row>
    <row r="35" spans="1:13" ht="12.75" hidden="1" customHeight="1" x14ac:dyDescent="0.2">
      <c r="A35" s="154"/>
      <c r="B35" s="154"/>
      <c r="C35" s="128"/>
      <c r="D35" s="128"/>
      <c r="E35" s="128"/>
      <c r="F35" s="128"/>
      <c r="G35" s="128"/>
      <c r="H35" s="128"/>
      <c r="I35" s="128"/>
      <c r="J35" s="128"/>
      <c r="K35" s="128"/>
      <c r="L35" s="128"/>
      <c r="M35" s="128"/>
    </row>
    <row r="36" spans="1:13" ht="19.5" hidden="1" customHeight="1" x14ac:dyDescent="0.2">
      <c r="A36" s="89"/>
      <c r="B36" s="89"/>
      <c r="C36" s="129"/>
      <c r="D36" s="129"/>
      <c r="E36" s="129"/>
      <c r="F36" s="129"/>
      <c r="G36" s="129"/>
      <c r="H36" s="129"/>
      <c r="I36" s="129"/>
      <c r="J36" s="129"/>
      <c r="K36" s="129"/>
      <c r="L36" s="129"/>
      <c r="M36" s="129"/>
    </row>
    <row r="37" spans="1:13" hidden="1" x14ac:dyDescent="0.2">
      <c r="A37" s="154"/>
      <c r="B37" s="154"/>
      <c r="C37" s="128"/>
      <c r="D37" s="128"/>
      <c r="E37" s="128"/>
      <c r="F37" s="128"/>
      <c r="G37" s="128"/>
      <c r="H37" s="128"/>
      <c r="I37" s="128"/>
      <c r="J37" s="128"/>
      <c r="K37" s="128"/>
      <c r="L37" s="98"/>
      <c r="M37" s="98"/>
    </row>
    <row r="38" spans="1:13" ht="19.5" hidden="1" customHeight="1" x14ac:dyDescent="0.2">
      <c r="A38" s="99"/>
      <c r="B38" s="99"/>
      <c r="C38" s="129"/>
      <c r="D38" s="129"/>
      <c r="E38" s="129"/>
      <c r="F38" s="129"/>
      <c r="G38" s="129"/>
      <c r="H38" s="129"/>
      <c r="I38" s="129"/>
      <c r="J38" s="129"/>
      <c r="K38" s="129"/>
      <c r="L38" s="129"/>
      <c r="M38" s="129"/>
    </row>
    <row r="39" spans="1:13" ht="0.75" hidden="1" customHeight="1" x14ac:dyDescent="0.25">
      <c r="A39" s="37"/>
      <c r="B39" s="100"/>
      <c r="C39" s="100"/>
      <c r="D39" s="100"/>
      <c r="E39" s="100"/>
      <c r="F39" s="100"/>
      <c r="G39" s="100"/>
      <c r="H39" s="100"/>
      <c r="I39" s="100"/>
      <c r="J39" s="100"/>
      <c r="K39" s="100"/>
      <c r="L39" s="100"/>
      <c r="M39" s="100"/>
    </row>
    <row r="40" spans="1:13" ht="15" hidden="1" customHeight="1" x14ac:dyDescent="0.25">
      <c r="A40" s="100"/>
      <c r="B40" s="131"/>
      <c r="C40" s="131"/>
      <c r="D40" s="131"/>
      <c r="E40" s="131"/>
      <c r="F40" s="131"/>
      <c r="G40" s="131"/>
      <c r="H40" s="131"/>
      <c r="I40" s="131"/>
      <c r="J40" s="131"/>
      <c r="K40" s="131"/>
      <c r="L40" s="131"/>
      <c r="M40" s="131"/>
    </row>
    <row r="41" spans="1:13" ht="15" hidden="1" customHeight="1" x14ac:dyDescent="0.2">
      <c r="A41" s="3"/>
      <c r="B41" s="132"/>
      <c r="C41" s="132"/>
      <c r="D41" s="132"/>
      <c r="E41" s="132"/>
      <c r="F41" s="132"/>
      <c r="G41" s="132"/>
      <c r="H41" s="132"/>
      <c r="I41" s="132"/>
      <c r="J41" s="132"/>
      <c r="K41" s="132"/>
      <c r="L41" s="132"/>
      <c r="M41" s="132"/>
    </row>
    <row r="42" spans="1:13" hidden="1" x14ac:dyDescent="0.2"/>
    <row r="43" spans="1:13" hidden="1" x14ac:dyDescent="0.2">
      <c r="A43" s="119" t="s">
        <v>14</v>
      </c>
      <c r="B43" s="119"/>
      <c r="C43" s="119"/>
      <c r="D43" s="119"/>
      <c r="F43" s="134" t="s">
        <v>24</v>
      </c>
      <c r="G43" s="134"/>
      <c r="H43" s="134"/>
      <c r="I43" s="134"/>
      <c r="K43" s="119" t="s">
        <v>25</v>
      </c>
      <c r="L43" s="119"/>
      <c r="M43" s="119"/>
    </row>
    <row r="44" spans="1:13" ht="20.100000000000001" hidden="1" customHeight="1" thickBot="1" x14ac:dyDescent="0.25">
      <c r="A44" s="137" t="s">
        <v>19</v>
      </c>
      <c r="B44" s="137"/>
      <c r="C44" s="133" t="s">
        <v>12</v>
      </c>
      <c r="D44" s="133"/>
      <c r="F44" s="19" t="s">
        <v>20</v>
      </c>
      <c r="G44" s="126" t="s">
        <v>12</v>
      </c>
      <c r="H44" s="125"/>
      <c r="I44" s="125"/>
      <c r="K44" s="125" t="s">
        <v>26</v>
      </c>
      <c r="L44" s="125"/>
      <c r="M44" s="125"/>
    </row>
    <row r="45" spans="1:13" ht="20.100000000000001" hidden="1" customHeight="1" thickBot="1" x14ac:dyDescent="0.25">
      <c r="A45" s="119" t="s">
        <v>15</v>
      </c>
      <c r="B45" s="119"/>
      <c r="C45" s="136" t="s">
        <v>12</v>
      </c>
      <c r="D45" s="136"/>
      <c r="F45" s="20" t="s">
        <v>21</v>
      </c>
      <c r="G45" s="127" t="s">
        <v>12</v>
      </c>
      <c r="H45" s="127"/>
      <c r="I45" s="127"/>
      <c r="K45" s="127" t="s">
        <v>27</v>
      </c>
      <c r="L45" s="127"/>
      <c r="M45" s="127"/>
    </row>
    <row r="46" spans="1:13" ht="20.100000000000001" hidden="1" customHeight="1" thickBot="1" x14ac:dyDescent="0.25">
      <c r="A46" s="119" t="s">
        <v>16</v>
      </c>
      <c r="B46" s="119"/>
      <c r="C46" s="136" t="s">
        <v>12</v>
      </c>
      <c r="D46" s="136"/>
      <c r="F46" s="19" t="s">
        <v>22</v>
      </c>
      <c r="G46" s="127" t="s">
        <v>12</v>
      </c>
      <c r="H46" s="127"/>
      <c r="I46" s="127"/>
      <c r="K46" s="127" t="s">
        <v>28</v>
      </c>
      <c r="L46" s="127"/>
      <c r="M46" s="127"/>
    </row>
    <row r="47" spans="1:13" ht="20.100000000000001" hidden="1" customHeight="1" thickBot="1" x14ac:dyDescent="0.25">
      <c r="A47" s="119" t="s">
        <v>17</v>
      </c>
      <c r="B47" s="119"/>
      <c r="C47" s="136" t="s">
        <v>12</v>
      </c>
      <c r="D47" s="136"/>
      <c r="F47" s="19" t="s">
        <v>23</v>
      </c>
      <c r="G47" s="139"/>
      <c r="H47" s="127"/>
      <c r="I47" s="127"/>
      <c r="K47" s="127"/>
      <c r="L47" s="127"/>
      <c r="M47" s="127"/>
    </row>
    <row r="48" spans="1:13" ht="20.100000000000001" hidden="1" customHeight="1" thickBot="1" x14ac:dyDescent="0.25">
      <c r="A48" s="119" t="s">
        <v>18</v>
      </c>
      <c r="B48" s="119"/>
      <c r="C48" s="138" t="s">
        <v>12</v>
      </c>
      <c r="D48" s="138"/>
      <c r="F48" s="19"/>
      <c r="G48" s="135"/>
      <c r="H48" s="135"/>
      <c r="I48" s="135"/>
      <c r="K48" s="135"/>
      <c r="L48" s="135"/>
      <c r="M48" s="135"/>
    </row>
    <row r="49" spans="1:14" ht="70.5" customHeight="1" x14ac:dyDescent="0.2">
      <c r="A49" s="130" t="s">
        <v>67</v>
      </c>
      <c r="B49" s="130"/>
      <c r="C49" s="130"/>
      <c r="D49" s="130"/>
      <c r="E49" s="130"/>
      <c r="F49" s="130"/>
      <c r="G49" s="130"/>
      <c r="H49" s="130"/>
      <c r="I49" s="130"/>
      <c r="J49" s="130"/>
      <c r="K49" s="130"/>
      <c r="L49" s="130"/>
      <c r="M49" s="130"/>
      <c r="N49" s="101"/>
    </row>
    <row r="50" spans="1:14" x14ac:dyDescent="0.2">
      <c r="A50" s="21"/>
      <c r="B50" s="21"/>
      <c r="C50" s="21"/>
      <c r="D50" s="21"/>
      <c r="E50" s="21"/>
      <c r="F50" s="21"/>
    </row>
    <row r="51" spans="1:14" x14ac:dyDescent="0.2">
      <c r="A51" s="21"/>
      <c r="B51" s="21"/>
      <c r="C51" s="21"/>
      <c r="D51" s="21"/>
      <c r="E51" s="21"/>
      <c r="F51" s="21"/>
    </row>
    <row r="52" spans="1:14" x14ac:dyDescent="0.2">
      <c r="A52" s="21"/>
      <c r="B52" s="21"/>
      <c r="C52" s="21"/>
      <c r="D52" s="21"/>
      <c r="E52" s="21"/>
      <c r="F52" s="21"/>
    </row>
    <row r="53" spans="1:14" x14ac:dyDescent="0.2">
      <c r="A53" s="21"/>
      <c r="B53" s="21"/>
      <c r="C53" s="21"/>
      <c r="D53" s="21"/>
      <c r="E53" s="21"/>
      <c r="F53" s="21"/>
    </row>
    <row r="54" spans="1:14" x14ac:dyDescent="0.2">
      <c r="A54" s="21"/>
      <c r="B54" s="21"/>
      <c r="C54" s="21"/>
      <c r="D54" s="21"/>
      <c r="E54" s="21"/>
      <c r="F54" s="21"/>
    </row>
    <row r="55" spans="1:14" x14ac:dyDescent="0.2">
      <c r="A55" s="21"/>
      <c r="B55" s="21"/>
      <c r="C55" s="21"/>
      <c r="D55" s="21"/>
      <c r="E55" s="21"/>
      <c r="F55" s="21"/>
    </row>
  </sheetData>
  <sheetProtection sheet="1"/>
  <mergeCells count="44">
    <mergeCell ref="A1:M3"/>
    <mergeCell ref="A26:M26"/>
    <mergeCell ref="A27:M27"/>
    <mergeCell ref="A28:M31"/>
    <mergeCell ref="K43:M43"/>
    <mergeCell ref="C32:M32"/>
    <mergeCell ref="C35:M35"/>
    <mergeCell ref="C21:E21"/>
    <mergeCell ref="J21:K21"/>
    <mergeCell ref="J23:K23"/>
    <mergeCell ref="H25:L25"/>
    <mergeCell ref="A43:D43"/>
    <mergeCell ref="A33:B33"/>
    <mergeCell ref="A35:B35"/>
    <mergeCell ref="A37:B37"/>
    <mergeCell ref="C34:M34"/>
    <mergeCell ref="A48:B48"/>
    <mergeCell ref="C48:D48"/>
    <mergeCell ref="G47:I47"/>
    <mergeCell ref="C47:D47"/>
    <mergeCell ref="A47:B47"/>
    <mergeCell ref="A49:M49"/>
    <mergeCell ref="C38:M38"/>
    <mergeCell ref="B40:M40"/>
    <mergeCell ref="B41:M41"/>
    <mergeCell ref="C44:D44"/>
    <mergeCell ref="F43:I43"/>
    <mergeCell ref="G48:I48"/>
    <mergeCell ref="A46:B46"/>
    <mergeCell ref="A45:B45"/>
    <mergeCell ref="C45:D45"/>
    <mergeCell ref="G45:I45"/>
    <mergeCell ref="K45:M45"/>
    <mergeCell ref="A44:B44"/>
    <mergeCell ref="K47:M47"/>
    <mergeCell ref="C46:D46"/>
    <mergeCell ref="K48:M48"/>
    <mergeCell ref="K44:M44"/>
    <mergeCell ref="G44:I44"/>
    <mergeCell ref="K46:M46"/>
    <mergeCell ref="C33:M33"/>
    <mergeCell ref="C36:M36"/>
    <mergeCell ref="C37:K37"/>
    <mergeCell ref="G46:I46"/>
  </mergeCells>
  <phoneticPr fontId="0" type="noConversion"/>
  <printOptions horizontalCentered="1"/>
  <pageMargins left="0.5" right="0.5" top="0.75"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3ACF-6954-49DD-8FA7-BA74413ED128}">
  <dimension ref="A1:CD263"/>
  <sheetViews>
    <sheetView zoomScaleNormal="100" workbookViewId="0">
      <selection activeCell="A18" sqref="A18"/>
    </sheetView>
  </sheetViews>
  <sheetFormatPr defaultRowHeight="12.75" x14ac:dyDescent="0.2"/>
  <cols>
    <col min="1" max="1" width="6.42578125" customWidth="1"/>
    <col min="2" max="2" width="9.85546875" customWidth="1"/>
    <col min="3" max="3" width="10.140625" customWidth="1"/>
    <col min="4" max="4" width="9.140625" hidden="1" customWidth="1"/>
    <col min="5" max="5" width="10.5703125" customWidth="1"/>
    <col min="6" max="6" width="10.42578125" customWidth="1"/>
    <col min="7" max="7" width="9.140625" hidden="1" customWidth="1"/>
    <col min="8" max="8" width="10.28515625" customWidth="1"/>
    <col min="9" max="9" width="1.85546875" hidden="1" customWidth="1"/>
    <col min="11" max="11" width="10.42578125" customWidth="1"/>
    <col min="12" max="12" width="2.5703125" hidden="1" customWidth="1"/>
    <col min="13" max="13" width="14.85546875" customWidth="1"/>
  </cols>
  <sheetData>
    <row r="1" spans="1:28" x14ac:dyDescent="0.2">
      <c r="A1" s="140" t="s">
        <v>104</v>
      </c>
      <c r="B1" s="141"/>
      <c r="C1" s="141"/>
      <c r="D1" s="141"/>
      <c r="E1" s="141"/>
      <c r="F1" s="141"/>
      <c r="G1" s="141"/>
      <c r="H1" s="141"/>
      <c r="I1" s="141"/>
      <c r="J1" s="141"/>
      <c r="K1" s="141"/>
      <c r="L1" s="141"/>
      <c r="M1" s="142"/>
      <c r="N1" s="118"/>
      <c r="O1" s="118"/>
      <c r="P1" s="118"/>
      <c r="Q1" s="118"/>
      <c r="R1" s="118"/>
      <c r="S1" s="118"/>
      <c r="T1" s="118"/>
      <c r="U1" s="118"/>
      <c r="V1" s="118"/>
      <c r="W1" s="118"/>
      <c r="X1" s="118"/>
      <c r="Y1" s="118"/>
      <c r="Z1" s="118"/>
      <c r="AA1" s="118"/>
      <c r="AB1" s="118"/>
    </row>
    <row r="2" spans="1:28" x14ac:dyDescent="0.2">
      <c r="A2" s="143"/>
      <c r="B2" s="144"/>
      <c r="C2" s="144"/>
      <c r="D2" s="144"/>
      <c r="E2" s="144"/>
      <c r="F2" s="144"/>
      <c r="G2" s="144"/>
      <c r="H2" s="144"/>
      <c r="I2" s="144"/>
      <c r="J2" s="144"/>
      <c r="K2" s="144"/>
      <c r="L2" s="144"/>
      <c r="M2" s="145"/>
      <c r="N2" s="118"/>
      <c r="O2" s="118"/>
      <c r="P2" s="118"/>
      <c r="Q2" s="118"/>
      <c r="R2" s="118"/>
      <c r="S2" s="118"/>
      <c r="T2" s="118"/>
      <c r="U2" s="118"/>
      <c r="V2" s="118"/>
      <c r="W2" s="118"/>
      <c r="X2" s="118"/>
      <c r="Y2" s="118"/>
      <c r="Z2" s="118"/>
      <c r="AA2" s="118"/>
      <c r="AB2" s="118"/>
    </row>
    <row r="3" spans="1:28" ht="42" customHeight="1" x14ac:dyDescent="0.2">
      <c r="A3" s="146"/>
      <c r="B3" s="147"/>
      <c r="C3" s="147"/>
      <c r="D3" s="147"/>
      <c r="E3" s="147"/>
      <c r="F3" s="147"/>
      <c r="G3" s="147"/>
      <c r="H3" s="147"/>
      <c r="I3" s="147"/>
      <c r="J3" s="147"/>
      <c r="K3" s="147"/>
      <c r="L3" s="147"/>
      <c r="M3" s="148"/>
      <c r="N3" s="118"/>
      <c r="O3" s="118"/>
      <c r="P3" s="118"/>
      <c r="Q3" s="118"/>
      <c r="R3" s="118"/>
      <c r="S3" s="118"/>
      <c r="T3" s="118"/>
      <c r="U3" s="118"/>
      <c r="V3" s="118"/>
      <c r="W3" s="118"/>
      <c r="X3" s="118"/>
      <c r="Y3" s="118"/>
      <c r="Z3" s="118"/>
      <c r="AA3" s="118"/>
      <c r="AB3" s="118"/>
    </row>
    <row r="4" spans="1:28" ht="38.25" x14ac:dyDescent="0.2">
      <c r="A4" s="38" t="s">
        <v>5</v>
      </c>
      <c r="B4" s="38" t="s">
        <v>7</v>
      </c>
      <c r="C4" s="39" t="s">
        <v>55</v>
      </c>
      <c r="D4" s="106"/>
      <c r="E4" s="39" t="s">
        <v>56</v>
      </c>
      <c r="F4" s="39" t="s">
        <v>57</v>
      </c>
      <c r="G4" s="106"/>
      <c r="H4" s="39" t="s">
        <v>1</v>
      </c>
      <c r="I4" s="106"/>
      <c r="J4" s="41" t="s">
        <v>2</v>
      </c>
      <c r="K4" s="39" t="s">
        <v>49</v>
      </c>
      <c r="L4" s="106"/>
      <c r="M4" s="39" t="s">
        <v>50</v>
      </c>
      <c r="N4" s="118"/>
      <c r="O4" s="118"/>
      <c r="P4" s="118"/>
      <c r="Q4" s="118"/>
      <c r="R4" s="118"/>
      <c r="S4" s="118"/>
      <c r="T4" s="118"/>
      <c r="U4" s="118"/>
      <c r="V4" s="118"/>
      <c r="W4" s="118"/>
      <c r="X4" s="118"/>
      <c r="Y4" s="118"/>
      <c r="Z4" s="118"/>
      <c r="AA4" s="118"/>
      <c r="AB4" s="118"/>
    </row>
    <row r="5" spans="1:28" x14ac:dyDescent="0.2">
      <c r="A5" s="38" t="s">
        <v>6</v>
      </c>
      <c r="B5" s="38"/>
      <c r="C5" s="38" t="s">
        <v>8</v>
      </c>
      <c r="D5" s="107"/>
      <c r="E5" s="38" t="s">
        <v>9</v>
      </c>
      <c r="F5" s="39" t="s">
        <v>10</v>
      </c>
      <c r="G5" s="107"/>
      <c r="H5" s="39" t="s">
        <v>11</v>
      </c>
      <c r="I5" s="107"/>
      <c r="J5" s="49" t="s">
        <v>40</v>
      </c>
      <c r="K5" s="38" t="s">
        <v>41</v>
      </c>
      <c r="L5" s="108"/>
      <c r="M5" s="38" t="s">
        <v>42</v>
      </c>
      <c r="N5" s="118"/>
      <c r="O5" s="118"/>
      <c r="P5" s="118"/>
      <c r="Q5" s="118"/>
      <c r="R5" s="118"/>
      <c r="S5" s="118"/>
      <c r="T5" s="118"/>
      <c r="U5" s="118"/>
      <c r="V5" s="118"/>
      <c r="W5" s="118"/>
      <c r="X5" s="118"/>
      <c r="Y5" s="118"/>
      <c r="Z5" s="118"/>
      <c r="AA5" s="118"/>
      <c r="AB5" s="118"/>
    </row>
    <row r="6" spans="1:28" ht="19.5" customHeight="1" x14ac:dyDescent="0.2">
      <c r="A6" s="47"/>
      <c r="B6" s="47"/>
      <c r="C6" s="47"/>
      <c r="D6" s="107"/>
      <c r="E6" s="50" t="s">
        <v>46</v>
      </c>
      <c r="F6" s="51" t="s">
        <v>45</v>
      </c>
      <c r="G6" s="107"/>
      <c r="H6" s="48"/>
      <c r="I6" s="107"/>
      <c r="J6" s="52" t="s">
        <v>46</v>
      </c>
      <c r="K6" s="50" t="s">
        <v>47</v>
      </c>
      <c r="L6" s="109"/>
      <c r="M6" s="50" t="s">
        <v>48</v>
      </c>
      <c r="N6" s="118"/>
      <c r="O6" s="118"/>
      <c r="P6" s="118"/>
      <c r="Q6" s="118"/>
      <c r="R6" s="118"/>
      <c r="S6" s="118"/>
      <c r="T6" s="118"/>
      <c r="U6" s="118"/>
      <c r="V6" s="118"/>
      <c r="W6" s="118"/>
      <c r="X6" s="118"/>
      <c r="Y6" s="118"/>
      <c r="Z6" s="118"/>
      <c r="AA6" s="118"/>
      <c r="AB6" s="118"/>
    </row>
    <row r="7" spans="1:28" ht="19.5" customHeight="1" x14ac:dyDescent="0.2">
      <c r="A7" s="84"/>
      <c r="B7" s="43" t="s">
        <v>58</v>
      </c>
      <c r="C7" s="42">
        <v>0.16</v>
      </c>
      <c r="D7" s="44">
        <f t="shared" ref="D7:D14" si="0">A7*C7</f>
        <v>0</v>
      </c>
      <c r="E7" s="87">
        <f>($E$17)</f>
        <v>24</v>
      </c>
      <c r="F7" s="45">
        <f t="shared" ref="F7:F12" si="1">SUM(A7*C7*E7)</f>
        <v>0</v>
      </c>
      <c r="G7" s="44"/>
      <c r="H7" s="45">
        <v>0.6</v>
      </c>
      <c r="I7" s="44">
        <f t="shared" ref="I7:I13" si="2">A7*H7</f>
        <v>0</v>
      </c>
      <c r="J7" s="88">
        <f>($E$18)/60</f>
        <v>0.25</v>
      </c>
      <c r="K7" s="42">
        <f t="shared" ref="K7:K12" si="3">SUM(I7*J7)</f>
        <v>0</v>
      </c>
      <c r="L7" s="44"/>
      <c r="M7" s="42">
        <f t="shared" ref="M7:M12" si="4">SUM(F7+K7)</f>
        <v>0</v>
      </c>
      <c r="N7" s="118"/>
      <c r="O7" s="118"/>
      <c r="P7" s="118"/>
      <c r="Q7" s="118"/>
      <c r="R7" s="118"/>
      <c r="S7" s="118"/>
      <c r="T7" s="118"/>
      <c r="U7" s="118"/>
      <c r="V7" s="118"/>
      <c r="W7" s="118"/>
      <c r="X7" s="118"/>
      <c r="Y7" s="118"/>
      <c r="Z7" s="118"/>
      <c r="AA7" s="118"/>
      <c r="AB7" s="118"/>
    </row>
    <row r="8" spans="1:28" ht="19.5" customHeight="1" x14ac:dyDescent="0.2">
      <c r="A8" s="85"/>
      <c r="B8" s="7" t="s">
        <v>105</v>
      </c>
      <c r="C8" s="5">
        <v>1.2E-2</v>
      </c>
      <c r="D8" s="7">
        <f t="shared" si="0"/>
        <v>0</v>
      </c>
      <c r="E8" s="87">
        <f t="shared" ref="E8:E12" si="5">($E$17)</f>
        <v>24</v>
      </c>
      <c r="F8" s="45">
        <f t="shared" si="1"/>
        <v>0</v>
      </c>
      <c r="G8" s="7"/>
      <c r="H8" s="9">
        <v>3.6999999999999998E-2</v>
      </c>
      <c r="I8" s="7">
        <f t="shared" si="2"/>
        <v>0</v>
      </c>
      <c r="J8" s="88">
        <f t="shared" ref="J8:J12" si="6">($E$18)/60</f>
        <v>0.25</v>
      </c>
      <c r="K8" s="42">
        <f t="shared" si="3"/>
        <v>0</v>
      </c>
      <c r="L8" s="44"/>
      <c r="M8" s="42">
        <f t="shared" si="4"/>
        <v>0</v>
      </c>
      <c r="N8" s="118"/>
      <c r="O8" s="118"/>
      <c r="P8" s="118"/>
      <c r="Q8" s="118"/>
      <c r="R8" s="118"/>
      <c r="S8" s="118"/>
      <c r="T8" s="118"/>
      <c r="U8" s="118"/>
      <c r="V8" s="118"/>
      <c r="W8" s="118"/>
      <c r="X8" s="118"/>
      <c r="Y8" s="118"/>
      <c r="Z8" s="118"/>
      <c r="AA8" s="118"/>
      <c r="AB8" s="118"/>
    </row>
    <row r="9" spans="1:28" ht="19.5" customHeight="1" x14ac:dyDescent="0.2">
      <c r="A9" s="85"/>
      <c r="B9" s="7" t="s">
        <v>99</v>
      </c>
      <c r="C9" s="5">
        <v>3.0000000000000001E-3</v>
      </c>
      <c r="D9" s="7">
        <f t="shared" si="0"/>
        <v>0</v>
      </c>
      <c r="E9" s="87">
        <f t="shared" si="5"/>
        <v>24</v>
      </c>
      <c r="F9" s="45">
        <f t="shared" si="1"/>
        <v>0</v>
      </c>
      <c r="G9" s="7"/>
      <c r="H9" s="9">
        <v>5.0000000000000001E-3</v>
      </c>
      <c r="I9" s="7">
        <f t="shared" si="2"/>
        <v>0</v>
      </c>
      <c r="J9" s="88">
        <f t="shared" si="6"/>
        <v>0.25</v>
      </c>
      <c r="K9" s="42">
        <f t="shared" si="3"/>
        <v>0</v>
      </c>
      <c r="L9" s="44"/>
      <c r="M9" s="42">
        <f t="shared" si="4"/>
        <v>0</v>
      </c>
      <c r="N9" s="118"/>
      <c r="O9" s="118"/>
      <c r="P9" s="118"/>
      <c r="Q9" s="118"/>
      <c r="R9" s="118"/>
      <c r="S9" s="118"/>
      <c r="T9" s="118"/>
      <c r="U9" s="118"/>
      <c r="V9" s="118"/>
      <c r="W9" s="118"/>
      <c r="X9" s="118"/>
      <c r="Y9" s="118"/>
      <c r="Z9" s="118"/>
      <c r="AA9" s="118"/>
      <c r="AB9" s="118"/>
    </row>
    <row r="10" spans="1:28" ht="19.5" customHeight="1" x14ac:dyDescent="0.2">
      <c r="A10" s="85"/>
      <c r="B10" s="7" t="s">
        <v>100</v>
      </c>
      <c r="C10" s="5">
        <v>3.0000000000000001E-3</v>
      </c>
      <c r="D10" s="7">
        <f t="shared" si="0"/>
        <v>0</v>
      </c>
      <c r="E10" s="87">
        <f t="shared" si="5"/>
        <v>24</v>
      </c>
      <c r="F10" s="45">
        <f t="shared" si="1"/>
        <v>0</v>
      </c>
      <c r="G10" s="7"/>
      <c r="H10" s="9">
        <v>5.0000000000000001E-3</v>
      </c>
      <c r="I10" s="7">
        <f t="shared" si="2"/>
        <v>0</v>
      </c>
      <c r="J10" s="88">
        <f t="shared" si="6"/>
        <v>0.25</v>
      </c>
      <c r="K10" s="42">
        <f t="shared" si="3"/>
        <v>0</v>
      </c>
      <c r="L10" s="44"/>
      <c r="M10" s="42">
        <f t="shared" si="4"/>
        <v>0</v>
      </c>
      <c r="N10" s="118"/>
      <c r="O10" s="118"/>
      <c r="P10" s="118"/>
      <c r="Q10" s="118"/>
      <c r="R10" s="118"/>
      <c r="S10" s="118"/>
      <c r="T10" s="118"/>
      <c r="U10" s="118"/>
      <c r="V10" s="118"/>
      <c r="W10" s="118"/>
      <c r="X10" s="118"/>
      <c r="Y10" s="118"/>
      <c r="Z10" s="118"/>
      <c r="AA10" s="118"/>
      <c r="AB10" s="118"/>
    </row>
    <row r="11" spans="1:28" ht="19.5" customHeight="1" x14ac:dyDescent="0.2">
      <c r="A11" s="85"/>
      <c r="B11" s="7" t="s">
        <v>106</v>
      </c>
      <c r="C11" s="5">
        <v>3.0000000000000001E-3</v>
      </c>
      <c r="D11" s="7">
        <f t="shared" si="0"/>
        <v>0</v>
      </c>
      <c r="E11" s="87">
        <f t="shared" si="5"/>
        <v>24</v>
      </c>
      <c r="F11" s="45">
        <f t="shared" si="1"/>
        <v>0</v>
      </c>
      <c r="G11" s="7"/>
      <c r="H11" s="9">
        <v>2.8000000000000001E-2</v>
      </c>
      <c r="I11" s="7">
        <f t="shared" si="2"/>
        <v>0</v>
      </c>
      <c r="J11" s="88">
        <f t="shared" si="6"/>
        <v>0.25</v>
      </c>
      <c r="K11" s="42">
        <f t="shared" si="3"/>
        <v>0</v>
      </c>
      <c r="L11" s="44"/>
      <c r="M11" s="42">
        <f t="shared" si="4"/>
        <v>0</v>
      </c>
      <c r="N11" s="118"/>
      <c r="O11" s="118"/>
      <c r="P11" s="118"/>
      <c r="Q11" s="118"/>
      <c r="R11" s="118"/>
      <c r="S11" s="118"/>
      <c r="T11" s="118"/>
      <c r="U11" s="118"/>
      <c r="V11" s="118"/>
      <c r="W11" s="118"/>
      <c r="X11" s="118"/>
      <c r="Y11" s="118"/>
      <c r="Z11" s="118"/>
      <c r="AA11" s="118"/>
      <c r="AB11" s="118"/>
    </row>
    <row r="12" spans="1:28" ht="19.5" customHeight="1" thickBot="1" x14ac:dyDescent="0.25">
      <c r="A12" s="85"/>
      <c r="B12" s="7" t="s">
        <v>107</v>
      </c>
      <c r="C12" s="5">
        <v>5.0999999999999997E-2</v>
      </c>
      <c r="D12" s="7">
        <f t="shared" si="0"/>
        <v>0</v>
      </c>
      <c r="E12" s="87">
        <f t="shared" si="5"/>
        <v>24</v>
      </c>
      <c r="F12" s="45">
        <f t="shared" si="1"/>
        <v>0</v>
      </c>
      <c r="G12" s="7"/>
      <c r="H12" s="9">
        <v>0.13</v>
      </c>
      <c r="I12" s="7">
        <f t="shared" si="2"/>
        <v>0</v>
      </c>
      <c r="J12" s="88">
        <f t="shared" si="6"/>
        <v>0.25</v>
      </c>
      <c r="K12" s="42">
        <f t="shared" si="3"/>
        <v>0</v>
      </c>
      <c r="L12" s="44"/>
      <c r="M12" s="42">
        <f t="shared" si="4"/>
        <v>0</v>
      </c>
      <c r="N12" s="118"/>
      <c r="O12" s="118"/>
      <c r="P12" s="118"/>
      <c r="Q12" s="118"/>
      <c r="R12" s="118"/>
      <c r="S12" s="118"/>
      <c r="T12" s="118"/>
      <c r="U12" s="118"/>
      <c r="V12" s="118"/>
      <c r="W12" s="118"/>
      <c r="X12" s="118"/>
      <c r="Y12" s="118"/>
      <c r="Z12" s="118"/>
      <c r="AA12" s="118"/>
      <c r="AB12" s="118"/>
    </row>
    <row r="13" spans="1:28" ht="1.5" hidden="1" customHeight="1" thickBot="1" x14ac:dyDescent="0.25">
      <c r="A13" s="5"/>
      <c r="B13" s="7" t="s">
        <v>3</v>
      </c>
      <c r="C13" s="5">
        <v>0.1</v>
      </c>
      <c r="D13" s="7">
        <f t="shared" si="0"/>
        <v>0</v>
      </c>
      <c r="E13" s="5"/>
      <c r="F13" s="8"/>
      <c r="G13" s="7"/>
      <c r="H13" s="9">
        <v>0.1</v>
      </c>
      <c r="I13" s="7">
        <f t="shared" si="2"/>
        <v>0</v>
      </c>
      <c r="J13" s="10"/>
      <c r="K13" s="11"/>
      <c r="L13" s="7"/>
      <c r="M13" s="7"/>
      <c r="N13" s="118"/>
      <c r="O13" s="118"/>
      <c r="P13" s="118"/>
      <c r="Q13" s="118"/>
      <c r="R13" s="118"/>
      <c r="S13" s="118"/>
      <c r="T13" s="118"/>
      <c r="U13" s="118"/>
      <c r="V13" s="118"/>
      <c r="W13" s="118"/>
      <c r="X13" s="118"/>
      <c r="Y13" s="118"/>
      <c r="Z13" s="118"/>
      <c r="AA13" s="118"/>
      <c r="AB13" s="118"/>
    </row>
    <row r="14" spans="1:28" ht="13.5" hidden="1" thickBot="1" x14ac:dyDescent="0.25">
      <c r="A14" s="5">
        <v>0</v>
      </c>
      <c r="B14" s="7" t="s">
        <v>30</v>
      </c>
      <c r="C14" s="11"/>
      <c r="D14" s="7">
        <f t="shared" si="0"/>
        <v>0</v>
      </c>
      <c r="E14" s="5">
        <f>E13</f>
        <v>0</v>
      </c>
      <c r="F14" s="78"/>
      <c r="G14" s="7"/>
      <c r="H14" s="8"/>
      <c r="I14" s="7"/>
      <c r="J14" s="10"/>
      <c r="K14" s="11"/>
      <c r="L14" s="7"/>
      <c r="M14" s="80"/>
      <c r="N14" s="118"/>
      <c r="O14" s="118"/>
      <c r="P14" s="118"/>
      <c r="Q14" s="118"/>
      <c r="R14" s="118"/>
      <c r="S14" s="118"/>
      <c r="T14" s="118"/>
      <c r="U14" s="118"/>
      <c r="V14" s="118"/>
      <c r="W14" s="118"/>
      <c r="X14" s="118"/>
      <c r="Y14" s="118"/>
      <c r="Z14" s="118"/>
      <c r="AA14" s="118"/>
      <c r="AB14" s="118"/>
    </row>
    <row r="15" spans="1:28" ht="19.5" customHeight="1" thickBot="1" x14ac:dyDescent="0.25">
      <c r="A15" s="104"/>
      <c r="B15" s="3"/>
      <c r="C15" s="152" t="s">
        <v>44</v>
      </c>
      <c r="D15" s="152"/>
      <c r="E15" s="152"/>
      <c r="F15" s="79">
        <f>SUM(F7:F14)</f>
        <v>0</v>
      </c>
      <c r="G15" s="3"/>
      <c r="H15" s="3"/>
      <c r="I15" s="3"/>
      <c r="J15" s="119" t="s">
        <v>51</v>
      </c>
      <c r="K15" s="119"/>
      <c r="L15" s="73"/>
      <c r="M15" s="79">
        <f>SUM(M7:M14)</f>
        <v>0</v>
      </c>
      <c r="N15" s="118"/>
      <c r="O15" s="118"/>
      <c r="P15" s="118"/>
      <c r="Q15" s="118"/>
      <c r="R15" s="118"/>
      <c r="S15" s="118"/>
      <c r="T15" s="118"/>
      <c r="U15" s="118"/>
      <c r="V15" s="118"/>
      <c r="W15" s="118"/>
      <c r="X15" s="118"/>
      <c r="Y15" s="118"/>
      <c r="Z15" s="118"/>
      <c r="AA15" s="118"/>
      <c r="AB15" s="118"/>
    </row>
    <row r="16" spans="1:28" ht="13.5" thickBot="1" x14ac:dyDescent="0.25">
      <c r="A16" s="104"/>
      <c r="B16" s="3"/>
      <c r="C16" s="104"/>
      <c r="D16" s="3"/>
      <c r="E16" s="104"/>
      <c r="F16" s="16"/>
      <c r="G16" s="3"/>
      <c r="H16" s="3"/>
      <c r="I16" s="3"/>
      <c r="J16" s="3"/>
      <c r="K16" s="3"/>
      <c r="L16" s="3"/>
      <c r="M16" s="3"/>
      <c r="N16" s="118"/>
      <c r="O16" s="118"/>
      <c r="P16" s="118"/>
      <c r="Q16" s="118"/>
      <c r="R16" s="118"/>
      <c r="S16" s="118"/>
      <c r="T16" s="118"/>
      <c r="U16" s="118"/>
      <c r="V16" s="118"/>
      <c r="W16" s="118"/>
      <c r="X16" s="118"/>
      <c r="Y16" s="118"/>
      <c r="Z16" s="118"/>
      <c r="AA16" s="118"/>
      <c r="AB16" s="118"/>
    </row>
    <row r="17" spans="1:28" ht="13.5" thickBot="1" x14ac:dyDescent="0.25">
      <c r="A17" s="104"/>
      <c r="B17" s="15" t="s">
        <v>13</v>
      </c>
      <c r="C17" s="18" t="s">
        <v>53</v>
      </c>
      <c r="D17" s="15">
        <v>24</v>
      </c>
      <c r="E17" s="82">
        <v>24</v>
      </c>
      <c r="F17" s="16"/>
      <c r="G17" s="3"/>
      <c r="H17" s="16"/>
      <c r="I17" s="3"/>
      <c r="J17" s="155">
        <v>0.25</v>
      </c>
      <c r="K17" s="155"/>
      <c r="L17" s="110"/>
      <c r="M17" s="111">
        <v>1.2</v>
      </c>
      <c r="N17" s="118"/>
      <c r="O17" s="118"/>
      <c r="P17" s="118"/>
      <c r="Q17" s="118"/>
      <c r="R17" s="118"/>
      <c r="S17" s="118"/>
      <c r="T17" s="118"/>
      <c r="U17" s="118"/>
      <c r="V17" s="118"/>
      <c r="W17" s="118"/>
      <c r="X17" s="118"/>
      <c r="Y17" s="118"/>
      <c r="Z17" s="118"/>
      <c r="AA17" s="118"/>
      <c r="AB17" s="118"/>
    </row>
    <row r="18" spans="1:28" ht="13.5" thickBot="1" x14ac:dyDescent="0.25">
      <c r="A18" s="104"/>
      <c r="B18" s="15" t="s">
        <v>13</v>
      </c>
      <c r="C18" s="18" t="s">
        <v>54</v>
      </c>
      <c r="D18" s="15">
        <v>15</v>
      </c>
      <c r="E18" s="83">
        <v>15</v>
      </c>
      <c r="F18" s="16"/>
      <c r="G18" s="3"/>
      <c r="H18" s="16"/>
      <c r="I18" s="3"/>
      <c r="J18" s="17"/>
      <c r="K18" s="104"/>
      <c r="L18" s="3"/>
      <c r="M18" s="3"/>
      <c r="N18" s="118"/>
      <c r="O18" s="118"/>
      <c r="P18" s="118"/>
      <c r="Q18" s="118"/>
      <c r="R18" s="118"/>
      <c r="S18" s="118"/>
      <c r="T18" s="118"/>
      <c r="U18" s="118"/>
      <c r="V18" s="118"/>
      <c r="W18" s="118"/>
      <c r="X18" s="118"/>
      <c r="Y18" s="118"/>
      <c r="Z18" s="118"/>
      <c r="AA18" s="118"/>
      <c r="AB18" s="118"/>
    </row>
    <row r="19" spans="1:28" ht="13.5" thickBot="1" x14ac:dyDescent="0.25">
      <c r="A19" s="104"/>
      <c r="B19" s="3"/>
      <c r="E19" s="3"/>
      <c r="G19" s="3"/>
      <c r="H19" s="119" t="s">
        <v>43</v>
      </c>
      <c r="I19" s="119"/>
      <c r="J19" s="119"/>
      <c r="K19" s="119"/>
      <c r="L19" s="119"/>
      <c r="M19" s="71">
        <f>SUM(M15*M17)</f>
        <v>0</v>
      </c>
      <c r="N19" s="118"/>
      <c r="O19" s="118"/>
      <c r="P19" s="118"/>
      <c r="Q19" s="118"/>
      <c r="R19" s="118"/>
      <c r="S19" s="118"/>
      <c r="T19" s="118"/>
      <c r="U19" s="118"/>
      <c r="V19" s="118"/>
      <c r="W19" s="118"/>
      <c r="X19" s="118"/>
      <c r="Y19" s="118"/>
      <c r="Z19" s="118"/>
      <c r="AA19" s="118"/>
      <c r="AB19" s="118"/>
    </row>
    <row r="20" spans="1:28" x14ac:dyDescent="0.2">
      <c r="A20" s="119" t="s">
        <v>108</v>
      </c>
      <c r="B20" s="119"/>
      <c r="C20" s="104"/>
      <c r="D20" s="3"/>
      <c r="E20" s="104"/>
      <c r="F20" s="16"/>
      <c r="G20" s="3"/>
      <c r="H20" s="16"/>
      <c r="I20" s="3"/>
      <c r="J20" s="17"/>
      <c r="K20" s="104"/>
      <c r="L20" s="3"/>
      <c r="M20" s="3"/>
      <c r="N20" s="118"/>
      <c r="O20" s="118"/>
      <c r="P20" s="118"/>
      <c r="Q20" s="118"/>
      <c r="R20" s="118"/>
      <c r="S20" s="118"/>
      <c r="T20" s="118"/>
      <c r="U20" s="118"/>
      <c r="V20" s="118"/>
      <c r="W20" s="118"/>
      <c r="X20" s="118"/>
      <c r="Y20" s="118"/>
      <c r="Z20" s="118"/>
      <c r="AA20" s="118"/>
      <c r="AB20" s="118"/>
    </row>
    <row r="21" spans="1:28" x14ac:dyDescent="0.2">
      <c r="A21" s="119" t="s">
        <v>6</v>
      </c>
      <c r="B21" s="119"/>
      <c r="C21" s="157" t="s">
        <v>109</v>
      </c>
      <c r="D21" s="157"/>
      <c r="E21" s="157"/>
      <c r="F21" s="157"/>
      <c r="G21" s="157"/>
      <c r="H21" s="157"/>
      <c r="I21" s="157"/>
      <c r="J21" s="157"/>
      <c r="K21" s="157"/>
      <c r="L21" s="157"/>
      <c r="M21" s="157"/>
      <c r="N21" s="118"/>
      <c r="O21" s="118"/>
      <c r="P21" s="118"/>
      <c r="Q21" s="118"/>
      <c r="R21" s="118"/>
      <c r="S21" s="118"/>
      <c r="T21" s="118"/>
      <c r="U21" s="118"/>
      <c r="V21" s="118"/>
      <c r="W21" s="118"/>
      <c r="X21" s="118"/>
      <c r="Y21" s="118"/>
      <c r="Z21" s="118"/>
      <c r="AA21" s="118"/>
      <c r="AB21" s="118"/>
    </row>
    <row r="22" spans="1:28" x14ac:dyDescent="0.2">
      <c r="A22" s="112"/>
      <c r="B22" s="113"/>
      <c r="C22" s="156"/>
      <c r="D22" s="156"/>
      <c r="E22" s="156"/>
      <c r="F22" s="156"/>
      <c r="G22" s="156"/>
      <c r="H22" s="156"/>
      <c r="I22" s="156"/>
      <c r="J22" s="156"/>
      <c r="K22" s="156"/>
      <c r="L22" s="156"/>
      <c r="M22" s="156"/>
      <c r="N22" s="118"/>
      <c r="O22" s="118"/>
      <c r="P22" s="118"/>
      <c r="Q22" s="118"/>
      <c r="R22" s="118"/>
      <c r="S22" s="118"/>
      <c r="T22" s="118"/>
      <c r="U22" s="118"/>
      <c r="V22" s="118"/>
      <c r="W22" s="118"/>
      <c r="X22" s="118"/>
      <c r="Y22" s="118"/>
      <c r="Z22" s="118"/>
      <c r="AA22" s="118"/>
      <c r="AB22" s="118"/>
    </row>
    <row r="23" spans="1:28" x14ac:dyDescent="0.2">
      <c r="A23" s="119" t="s">
        <v>9</v>
      </c>
      <c r="B23" s="119"/>
      <c r="C23" s="157" t="s">
        <v>110</v>
      </c>
      <c r="D23" s="157"/>
      <c r="E23" s="157"/>
      <c r="F23" s="157"/>
      <c r="G23" s="157"/>
      <c r="H23" s="157"/>
      <c r="I23" s="157"/>
      <c r="J23" s="157"/>
      <c r="K23" s="157"/>
      <c r="L23" s="157"/>
      <c r="M23" s="157"/>
      <c r="N23" s="118"/>
      <c r="O23" s="118"/>
      <c r="P23" s="118"/>
      <c r="Q23" s="118"/>
      <c r="R23" s="118"/>
      <c r="S23" s="118"/>
      <c r="T23" s="118"/>
      <c r="U23" s="118"/>
      <c r="V23" s="118"/>
      <c r="W23" s="118"/>
      <c r="X23" s="118"/>
      <c r="Y23" s="118"/>
      <c r="Z23" s="118"/>
      <c r="AA23" s="118"/>
      <c r="AB23" s="118"/>
    </row>
    <row r="24" spans="1:28" x14ac:dyDescent="0.2">
      <c r="A24" s="112"/>
      <c r="B24" s="113"/>
      <c r="C24" s="156" t="s">
        <v>111</v>
      </c>
      <c r="D24" s="156"/>
      <c r="E24" s="156"/>
      <c r="F24" s="156"/>
      <c r="G24" s="156"/>
      <c r="H24" s="156"/>
      <c r="I24" s="156"/>
      <c r="J24" s="156"/>
      <c r="K24" s="156"/>
      <c r="L24" s="156"/>
      <c r="M24" s="156"/>
      <c r="N24" s="118"/>
      <c r="O24" s="118"/>
      <c r="P24" s="118"/>
      <c r="Q24" s="118"/>
      <c r="R24" s="118"/>
      <c r="S24" s="118"/>
      <c r="T24" s="118"/>
      <c r="U24" s="118"/>
      <c r="V24" s="118"/>
      <c r="W24" s="118"/>
      <c r="X24" s="118"/>
      <c r="Y24" s="118"/>
      <c r="Z24" s="118"/>
      <c r="AA24" s="118"/>
      <c r="AB24" s="118"/>
    </row>
    <row r="25" spans="1:28" x14ac:dyDescent="0.2">
      <c r="A25" s="119" t="s">
        <v>10</v>
      </c>
      <c r="B25" s="119"/>
      <c r="C25" s="157" t="s">
        <v>112</v>
      </c>
      <c r="D25" s="157"/>
      <c r="E25" s="157"/>
      <c r="F25" s="157"/>
      <c r="G25" s="157"/>
      <c r="H25" s="157"/>
      <c r="I25" s="157"/>
      <c r="J25" s="157"/>
      <c r="K25" s="157"/>
      <c r="L25" s="157"/>
      <c r="M25" s="157"/>
      <c r="N25" s="118"/>
      <c r="O25" s="118"/>
      <c r="P25" s="118"/>
      <c r="Q25" s="118"/>
      <c r="R25" s="118"/>
      <c r="S25" s="118"/>
      <c r="T25" s="118"/>
      <c r="U25" s="118"/>
      <c r="V25" s="118"/>
      <c r="W25" s="118"/>
      <c r="X25" s="118"/>
      <c r="Y25" s="118"/>
      <c r="Z25" s="118"/>
      <c r="AA25" s="118"/>
      <c r="AB25" s="118"/>
    </row>
    <row r="26" spans="1:28" x14ac:dyDescent="0.2">
      <c r="A26" s="112"/>
      <c r="B26" s="113"/>
      <c r="C26" s="156" t="s">
        <v>113</v>
      </c>
      <c r="D26" s="156"/>
      <c r="E26" s="156"/>
      <c r="F26" s="156"/>
      <c r="G26" s="156"/>
      <c r="H26" s="156"/>
      <c r="I26" s="156"/>
      <c r="J26" s="156"/>
      <c r="K26" s="156"/>
      <c r="L26" s="156"/>
      <c r="M26" s="156"/>
      <c r="N26" s="118"/>
      <c r="O26" s="118"/>
      <c r="P26" s="118"/>
      <c r="Q26" s="118"/>
      <c r="R26" s="118"/>
      <c r="S26" s="118"/>
      <c r="T26" s="118"/>
      <c r="U26" s="118"/>
      <c r="V26" s="118"/>
      <c r="W26" s="118"/>
      <c r="X26" s="118"/>
      <c r="Y26" s="118"/>
      <c r="Z26" s="118"/>
      <c r="AA26" s="118"/>
      <c r="AB26" s="118"/>
    </row>
    <row r="27" spans="1:28" x14ac:dyDescent="0.2">
      <c r="A27" s="119" t="s">
        <v>40</v>
      </c>
      <c r="B27" s="119"/>
      <c r="C27" s="157" t="s">
        <v>114</v>
      </c>
      <c r="D27" s="157"/>
      <c r="E27" s="157"/>
      <c r="F27" s="157"/>
      <c r="G27" s="157"/>
      <c r="H27" s="157"/>
      <c r="I27" s="157"/>
      <c r="J27" s="157"/>
      <c r="K27" s="157"/>
      <c r="L27" s="157"/>
      <c r="M27" s="157"/>
      <c r="N27" s="118"/>
      <c r="O27" s="118"/>
      <c r="P27" s="118"/>
      <c r="Q27" s="118"/>
      <c r="R27" s="118"/>
      <c r="S27" s="118"/>
      <c r="T27" s="118"/>
      <c r="U27" s="118"/>
      <c r="V27" s="118"/>
      <c r="W27" s="118"/>
      <c r="X27" s="118"/>
      <c r="Y27" s="118"/>
      <c r="Z27" s="118"/>
      <c r="AA27" s="118"/>
      <c r="AB27" s="118"/>
    </row>
    <row r="28" spans="1:28" x14ac:dyDescent="0.2">
      <c r="A28" s="112"/>
      <c r="B28" s="113"/>
      <c r="C28" s="156" t="s">
        <v>115</v>
      </c>
      <c r="D28" s="156"/>
      <c r="E28" s="156"/>
      <c r="F28" s="156"/>
      <c r="G28" s="156"/>
      <c r="H28" s="156"/>
      <c r="I28" s="156"/>
      <c r="J28" s="156"/>
      <c r="K28" s="156"/>
      <c r="L28" s="156"/>
      <c r="M28" s="156"/>
      <c r="N28" s="118"/>
      <c r="O28" s="118"/>
      <c r="P28" s="118"/>
      <c r="Q28" s="118"/>
      <c r="R28" s="118"/>
      <c r="S28" s="118"/>
      <c r="T28" s="118"/>
      <c r="U28" s="118"/>
      <c r="V28" s="118"/>
      <c r="W28" s="118"/>
      <c r="X28" s="118"/>
      <c r="Y28" s="118"/>
      <c r="Z28" s="118"/>
      <c r="AA28" s="118"/>
      <c r="AB28" s="118"/>
    </row>
    <row r="29" spans="1:28" x14ac:dyDescent="0.2">
      <c r="A29" s="119" t="s">
        <v>41</v>
      </c>
      <c r="B29" s="119"/>
      <c r="C29" s="157" t="s">
        <v>116</v>
      </c>
      <c r="D29" s="157"/>
      <c r="E29" s="157"/>
      <c r="F29" s="157"/>
      <c r="G29" s="157"/>
      <c r="H29" s="157"/>
      <c r="I29" s="157"/>
      <c r="J29" s="157"/>
      <c r="K29" s="157"/>
      <c r="L29" s="157"/>
      <c r="M29" s="157"/>
      <c r="N29" s="118"/>
      <c r="O29" s="118"/>
      <c r="P29" s="118"/>
      <c r="Q29" s="118"/>
      <c r="R29" s="118"/>
      <c r="S29" s="118"/>
      <c r="T29" s="118"/>
      <c r="U29" s="118"/>
      <c r="V29" s="118"/>
      <c r="W29" s="118"/>
      <c r="X29" s="118"/>
      <c r="Y29" s="118"/>
      <c r="Z29" s="118"/>
      <c r="AA29" s="118"/>
      <c r="AB29" s="118"/>
    </row>
    <row r="30" spans="1:28" x14ac:dyDescent="0.2">
      <c r="A30" s="112"/>
      <c r="B30" s="113"/>
      <c r="C30" s="156" t="s">
        <v>117</v>
      </c>
      <c r="D30" s="156"/>
      <c r="E30" s="156"/>
      <c r="F30" s="156"/>
      <c r="G30" s="156"/>
      <c r="H30" s="156"/>
      <c r="I30" s="156"/>
      <c r="J30" s="156"/>
      <c r="K30" s="156"/>
      <c r="L30" s="156"/>
      <c r="M30" s="156"/>
      <c r="N30" s="118"/>
      <c r="O30" s="118"/>
      <c r="P30" s="118"/>
      <c r="Q30" s="118"/>
      <c r="R30" s="118"/>
      <c r="S30" s="118"/>
      <c r="T30" s="118"/>
      <c r="U30" s="118"/>
      <c r="V30" s="118"/>
      <c r="W30" s="118"/>
      <c r="X30" s="118"/>
      <c r="Y30" s="118"/>
      <c r="Z30" s="118"/>
      <c r="AA30" s="118"/>
      <c r="AB30" s="118"/>
    </row>
    <row r="31" spans="1:28" x14ac:dyDescent="0.2">
      <c r="A31" s="119" t="s">
        <v>42</v>
      </c>
      <c r="B31" s="119"/>
      <c r="C31" s="157" t="s">
        <v>118</v>
      </c>
      <c r="D31" s="157"/>
      <c r="E31" s="157"/>
      <c r="F31" s="157"/>
      <c r="G31" s="157"/>
      <c r="H31" s="157"/>
      <c r="I31" s="157"/>
      <c r="J31" s="157"/>
      <c r="K31" s="157"/>
      <c r="L31" s="114"/>
      <c r="M31" s="114"/>
      <c r="N31" s="118"/>
      <c r="O31" s="118"/>
      <c r="P31" s="118"/>
      <c r="Q31" s="118"/>
      <c r="R31" s="118"/>
      <c r="S31" s="118"/>
      <c r="T31" s="118"/>
      <c r="U31" s="118"/>
      <c r="V31" s="118"/>
      <c r="W31" s="118"/>
      <c r="X31" s="118"/>
      <c r="Y31" s="118"/>
      <c r="Z31" s="118"/>
      <c r="AA31" s="118"/>
      <c r="AB31" s="118"/>
    </row>
    <row r="32" spans="1:28" x14ac:dyDescent="0.2">
      <c r="A32" s="115"/>
      <c r="B32" s="116"/>
      <c r="C32" s="156" t="s">
        <v>119</v>
      </c>
      <c r="D32" s="156"/>
      <c r="E32" s="156"/>
      <c r="F32" s="156"/>
      <c r="G32" s="156"/>
      <c r="H32" s="156"/>
      <c r="I32" s="156"/>
      <c r="J32" s="156"/>
      <c r="K32" s="156"/>
      <c r="L32" s="156"/>
      <c r="M32" s="156"/>
      <c r="N32" s="118"/>
      <c r="O32" s="118"/>
      <c r="P32" s="118"/>
      <c r="Q32" s="118"/>
      <c r="R32" s="118"/>
      <c r="S32" s="118"/>
      <c r="T32" s="118"/>
      <c r="U32" s="118"/>
      <c r="V32" s="118"/>
      <c r="W32" s="118"/>
      <c r="X32" s="118"/>
      <c r="Y32" s="118"/>
      <c r="Z32" s="118"/>
      <c r="AA32" s="118"/>
      <c r="AB32" s="118"/>
    </row>
    <row r="33" spans="1:82" ht="15" x14ac:dyDescent="0.25">
      <c r="A33" s="3"/>
      <c r="B33" s="117"/>
      <c r="C33" s="117"/>
      <c r="D33" s="117"/>
      <c r="E33" s="117"/>
      <c r="F33" s="117"/>
      <c r="G33" s="117"/>
      <c r="H33" s="117"/>
      <c r="I33" s="117"/>
      <c r="J33" s="117"/>
      <c r="K33" s="117"/>
      <c r="L33" s="117"/>
      <c r="M33" s="117"/>
      <c r="N33" s="118"/>
      <c r="O33" s="118"/>
      <c r="P33" s="118"/>
      <c r="Q33" s="118"/>
      <c r="R33" s="118"/>
      <c r="S33" s="118"/>
      <c r="T33" s="118"/>
      <c r="U33" s="118"/>
      <c r="V33" s="118"/>
      <c r="W33" s="118"/>
      <c r="X33" s="118"/>
      <c r="Y33" s="118"/>
      <c r="Z33" s="118"/>
      <c r="AA33" s="118"/>
      <c r="AB33" s="118"/>
    </row>
    <row r="34" spans="1:82" ht="15" x14ac:dyDescent="0.25">
      <c r="A34" s="117"/>
      <c r="B34" s="158" t="s">
        <v>120</v>
      </c>
      <c r="C34" s="158"/>
      <c r="D34" s="158"/>
      <c r="E34" s="158"/>
      <c r="F34" s="158"/>
      <c r="G34" s="158"/>
      <c r="H34" s="158"/>
      <c r="I34" s="158"/>
      <c r="J34" s="158"/>
      <c r="K34" s="158"/>
      <c r="L34" s="158"/>
      <c r="M34" s="158"/>
      <c r="N34" s="118"/>
      <c r="O34" s="118"/>
      <c r="P34" s="118"/>
      <c r="Q34" s="118"/>
      <c r="R34" s="118"/>
      <c r="S34" s="118"/>
      <c r="T34" s="118"/>
      <c r="U34" s="118"/>
      <c r="V34" s="118"/>
      <c r="W34" s="118"/>
      <c r="X34" s="118"/>
      <c r="Y34" s="118"/>
      <c r="Z34" s="118"/>
      <c r="AA34" s="118"/>
      <c r="AB34" s="118"/>
    </row>
    <row r="35" spans="1:82" ht="12.75" customHeight="1" x14ac:dyDescent="0.2">
      <c r="A35" s="3"/>
      <c r="B35" s="132" t="s">
        <v>121</v>
      </c>
      <c r="C35" s="132"/>
      <c r="D35" s="132"/>
      <c r="E35" s="132"/>
      <c r="F35" s="132"/>
      <c r="G35" s="132"/>
      <c r="H35" s="132"/>
      <c r="I35" s="132"/>
      <c r="J35" s="132"/>
      <c r="K35" s="132"/>
      <c r="L35" s="132"/>
      <c r="M35" s="132"/>
      <c r="N35" s="118"/>
      <c r="O35" s="118"/>
      <c r="P35" s="118"/>
      <c r="Q35" s="118"/>
      <c r="R35" s="118"/>
      <c r="S35" s="118"/>
      <c r="T35" s="118"/>
      <c r="U35" s="118"/>
      <c r="V35" s="118"/>
      <c r="W35" s="118"/>
      <c r="X35" s="118"/>
      <c r="Y35" s="118"/>
      <c r="Z35" s="118"/>
      <c r="AA35" s="118"/>
      <c r="AB35" s="118"/>
    </row>
    <row r="36" spans="1:82" ht="10.5" customHeight="1" x14ac:dyDescent="0.2">
      <c r="A36" s="104"/>
      <c r="B36" s="3"/>
      <c r="C36" s="104"/>
      <c r="D36" s="3"/>
      <c r="E36" s="104"/>
      <c r="F36" s="16"/>
      <c r="G36" s="3"/>
      <c r="H36" s="16"/>
      <c r="I36" s="3"/>
      <c r="J36" s="17"/>
      <c r="K36" s="104"/>
      <c r="L36" s="3"/>
      <c r="M36" s="3"/>
      <c r="N36" s="118"/>
      <c r="O36" s="118"/>
      <c r="P36" s="118"/>
      <c r="Q36" s="118"/>
      <c r="R36" s="118"/>
      <c r="S36" s="118"/>
      <c r="T36" s="118"/>
      <c r="U36" s="118"/>
      <c r="V36" s="118"/>
      <c r="W36" s="118"/>
      <c r="X36" s="118"/>
      <c r="Y36" s="118"/>
      <c r="Z36" s="118"/>
      <c r="AA36" s="118"/>
      <c r="AB36" s="118"/>
    </row>
    <row r="37" spans="1:82" ht="12" hidden="1" customHeight="1" x14ac:dyDescent="0.2">
      <c r="A37" s="119" t="s">
        <v>14</v>
      </c>
      <c r="B37" s="119"/>
      <c r="C37" s="119"/>
      <c r="D37" s="119"/>
      <c r="E37" s="104"/>
      <c r="F37" s="134" t="s">
        <v>24</v>
      </c>
      <c r="G37" s="134"/>
      <c r="H37" s="134"/>
      <c r="I37" s="134"/>
      <c r="J37" s="17"/>
      <c r="K37" s="119" t="s">
        <v>25</v>
      </c>
      <c r="L37" s="119"/>
      <c r="M37" s="119"/>
      <c r="N37" s="118"/>
      <c r="O37" s="118"/>
      <c r="P37" s="118"/>
      <c r="Q37" s="118"/>
      <c r="R37" s="118"/>
      <c r="S37" s="118"/>
      <c r="T37" s="118"/>
      <c r="U37" s="118"/>
      <c r="V37" s="118"/>
      <c r="W37" s="118"/>
      <c r="X37" s="118"/>
      <c r="Y37" s="118"/>
      <c r="Z37" s="118"/>
      <c r="AA37" s="118"/>
      <c r="AB37" s="118"/>
    </row>
    <row r="38" spans="1:82" ht="14.25" hidden="1" customHeight="1" thickBot="1" x14ac:dyDescent="0.25">
      <c r="A38" s="137" t="s">
        <v>19</v>
      </c>
      <c r="B38" s="137"/>
      <c r="C38" s="133" t="s">
        <v>12</v>
      </c>
      <c r="D38" s="133"/>
      <c r="E38" s="104"/>
      <c r="F38" s="105" t="s">
        <v>20</v>
      </c>
      <c r="G38" s="126" t="s">
        <v>12</v>
      </c>
      <c r="H38" s="125"/>
      <c r="I38" s="125"/>
      <c r="J38" s="17"/>
      <c r="K38" s="125" t="s">
        <v>26</v>
      </c>
      <c r="L38" s="125"/>
      <c r="M38" s="125"/>
      <c r="N38" s="118"/>
      <c r="O38" s="118"/>
      <c r="P38" s="118"/>
      <c r="Q38" s="118"/>
      <c r="R38" s="118"/>
      <c r="S38" s="118"/>
      <c r="T38" s="118"/>
      <c r="U38" s="118"/>
      <c r="V38" s="118"/>
      <c r="W38" s="118"/>
      <c r="X38" s="118"/>
      <c r="Y38" s="118"/>
      <c r="Z38" s="118"/>
      <c r="AA38" s="118"/>
      <c r="AB38" s="118"/>
    </row>
    <row r="39" spans="1:82" ht="13.5" hidden="1" customHeight="1" thickBot="1" x14ac:dyDescent="0.25">
      <c r="A39" s="119" t="s">
        <v>15</v>
      </c>
      <c r="B39" s="119"/>
      <c r="C39" s="136" t="s">
        <v>12</v>
      </c>
      <c r="D39" s="136"/>
      <c r="E39" s="104"/>
      <c r="F39" s="20" t="s">
        <v>21</v>
      </c>
      <c r="G39" s="127" t="s">
        <v>12</v>
      </c>
      <c r="H39" s="127"/>
      <c r="I39" s="127"/>
      <c r="J39" s="17"/>
      <c r="K39" s="127" t="s">
        <v>27</v>
      </c>
      <c r="L39" s="127"/>
      <c r="M39" s="127"/>
      <c r="N39" s="118"/>
      <c r="O39" s="118"/>
      <c r="P39" s="118"/>
      <c r="Q39" s="118"/>
      <c r="R39" s="118"/>
      <c r="S39" s="118"/>
      <c r="T39" s="118"/>
      <c r="U39" s="118"/>
      <c r="V39" s="118"/>
      <c r="W39" s="118"/>
      <c r="X39" s="118"/>
      <c r="Y39" s="118"/>
      <c r="Z39" s="118"/>
      <c r="AA39" s="118"/>
      <c r="AB39" s="118"/>
    </row>
    <row r="40" spans="1:82" ht="15" hidden="1" customHeight="1" thickBot="1" x14ac:dyDescent="0.25">
      <c r="A40" s="119" t="s">
        <v>16</v>
      </c>
      <c r="B40" s="119"/>
      <c r="C40" s="136" t="s">
        <v>12</v>
      </c>
      <c r="D40" s="136"/>
      <c r="E40" s="104"/>
      <c r="F40" s="105" t="s">
        <v>22</v>
      </c>
      <c r="G40" s="127" t="s">
        <v>12</v>
      </c>
      <c r="H40" s="127"/>
      <c r="I40" s="127"/>
      <c r="J40" s="17"/>
      <c r="K40" s="127" t="s">
        <v>28</v>
      </c>
      <c r="L40" s="127"/>
      <c r="M40" s="127"/>
      <c r="N40" s="118"/>
      <c r="O40" s="118"/>
      <c r="P40" s="118"/>
      <c r="Q40" s="118"/>
      <c r="R40" s="118"/>
      <c r="S40" s="118"/>
      <c r="T40" s="118"/>
      <c r="U40" s="118"/>
      <c r="V40" s="118"/>
      <c r="W40" s="118"/>
      <c r="X40" s="118"/>
      <c r="Y40" s="118"/>
      <c r="Z40" s="118"/>
      <c r="AA40" s="118"/>
      <c r="AB40" s="118"/>
    </row>
    <row r="41" spans="1:82" ht="29.25" hidden="1" customHeight="1" thickBot="1" x14ac:dyDescent="0.25">
      <c r="A41" s="119" t="s">
        <v>17</v>
      </c>
      <c r="B41" s="119"/>
      <c r="C41" s="136" t="s">
        <v>12</v>
      </c>
      <c r="D41" s="136"/>
      <c r="E41" s="104"/>
      <c r="F41" s="105" t="s">
        <v>23</v>
      </c>
      <c r="G41" s="161"/>
      <c r="H41" s="127"/>
      <c r="I41" s="127"/>
      <c r="J41" s="17"/>
      <c r="K41" s="127"/>
      <c r="L41" s="127"/>
      <c r="M41" s="127"/>
      <c r="N41" s="118"/>
      <c r="O41" s="118"/>
      <c r="P41" s="118"/>
      <c r="Q41" s="118"/>
      <c r="R41" s="118"/>
      <c r="S41" s="118"/>
      <c r="T41" s="118"/>
      <c r="U41" s="118"/>
      <c r="V41" s="118"/>
      <c r="W41" s="118"/>
      <c r="X41" s="118"/>
      <c r="Y41" s="118"/>
      <c r="Z41" s="118"/>
      <c r="AA41" s="118"/>
      <c r="AB41" s="118"/>
    </row>
    <row r="42" spans="1:82" ht="47.25" hidden="1" customHeight="1" thickBot="1" x14ac:dyDescent="0.25">
      <c r="A42" s="119" t="s">
        <v>18</v>
      </c>
      <c r="B42" s="119"/>
      <c r="C42" s="136" t="s">
        <v>12</v>
      </c>
      <c r="D42" s="136"/>
      <c r="E42" s="104"/>
      <c r="F42" s="105"/>
      <c r="G42" s="127"/>
      <c r="H42" s="127"/>
      <c r="I42" s="127"/>
      <c r="J42" s="17"/>
      <c r="K42" s="127"/>
      <c r="L42" s="127"/>
      <c r="M42" s="127"/>
      <c r="N42" s="118"/>
      <c r="O42" s="118"/>
      <c r="P42" s="118"/>
      <c r="Q42" s="118"/>
      <c r="R42" s="118"/>
      <c r="S42" s="118"/>
      <c r="T42" s="118"/>
      <c r="U42" s="118"/>
      <c r="V42" s="118"/>
      <c r="W42" s="118"/>
      <c r="X42" s="118"/>
      <c r="Y42" s="118"/>
      <c r="Z42" s="118"/>
      <c r="AA42" s="118"/>
      <c r="AB42" s="118"/>
    </row>
    <row r="43" spans="1:82" ht="45.75" customHeight="1" x14ac:dyDescent="0.2">
      <c r="A43" s="159" t="s">
        <v>123</v>
      </c>
      <c r="B43" s="159"/>
      <c r="C43" s="159"/>
      <c r="D43" s="159"/>
      <c r="E43" s="159"/>
      <c r="F43" s="159"/>
      <c r="G43" s="159"/>
      <c r="H43" s="159"/>
      <c r="I43" s="159"/>
      <c r="J43" s="159"/>
      <c r="K43" s="159"/>
      <c r="L43" s="159"/>
      <c r="M43" s="159"/>
      <c r="N43" s="118"/>
      <c r="O43" s="118"/>
      <c r="P43" s="118"/>
      <c r="Q43" s="118"/>
      <c r="R43" s="118"/>
      <c r="S43" s="118"/>
      <c r="T43" s="118"/>
      <c r="U43" s="118"/>
      <c r="V43" s="118"/>
      <c r="W43" s="118"/>
      <c r="X43" s="118"/>
      <c r="Y43" s="118"/>
      <c r="Z43" s="118"/>
      <c r="AA43" s="118"/>
      <c r="AB43" s="118"/>
    </row>
    <row r="44" spans="1:82" ht="26.25" customHeight="1" x14ac:dyDescent="0.2">
      <c r="A44" s="160" t="s">
        <v>122</v>
      </c>
      <c r="B44" s="160"/>
      <c r="C44" s="160"/>
      <c r="D44" s="160"/>
      <c r="E44" s="160"/>
      <c r="F44" s="160"/>
      <c r="G44" s="160"/>
      <c r="H44" s="160"/>
      <c r="I44" s="160"/>
      <c r="J44" s="160"/>
      <c r="K44" s="160"/>
      <c r="L44" s="160"/>
      <c r="M44" s="160"/>
      <c r="N44" s="118"/>
      <c r="O44" s="118"/>
      <c r="P44" s="118"/>
      <c r="Q44" s="118"/>
      <c r="R44" s="118"/>
      <c r="S44" s="118"/>
      <c r="T44" s="118"/>
      <c r="U44" s="118"/>
      <c r="V44" s="118"/>
      <c r="W44" s="118"/>
      <c r="X44" s="118"/>
      <c r="Y44" s="118"/>
      <c r="Z44" s="118"/>
      <c r="AA44" s="118"/>
      <c r="AB44" s="118"/>
    </row>
    <row r="45" spans="1:82"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row>
    <row r="46" spans="1:82"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row>
    <row r="47" spans="1:82" x14ac:dyDescent="0.2">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row>
    <row r="48" spans="1:82" x14ac:dyDescent="0.2">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row>
    <row r="49" spans="1:82" x14ac:dyDescent="0.2">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row>
    <row r="50" spans="1:82" x14ac:dyDescent="0.2">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row>
    <row r="51" spans="1:82" x14ac:dyDescent="0.2">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row>
    <row r="52" spans="1:82" x14ac:dyDescent="0.2">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row>
    <row r="53" spans="1:82" x14ac:dyDescent="0.2">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row>
    <row r="54" spans="1:82" x14ac:dyDescent="0.2">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row>
    <row r="55" spans="1:82" x14ac:dyDescent="0.2">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row>
    <row r="56" spans="1:82" x14ac:dyDescent="0.2">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row>
    <row r="57" spans="1:82" x14ac:dyDescent="0.2">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row>
    <row r="58" spans="1:82" x14ac:dyDescent="0.2">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row>
    <row r="59" spans="1:82"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row>
    <row r="60" spans="1:82" x14ac:dyDescent="0.2">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row>
    <row r="61" spans="1:82" x14ac:dyDescent="0.2">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row>
    <row r="62" spans="1:82" x14ac:dyDescent="0.2">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row>
    <row r="63" spans="1:82" x14ac:dyDescent="0.2">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row>
    <row r="64" spans="1:82" x14ac:dyDescent="0.2">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row>
    <row r="65" spans="1:82" x14ac:dyDescent="0.2">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row>
    <row r="66" spans="1:82" x14ac:dyDescent="0.2">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row>
    <row r="67" spans="1:82" x14ac:dyDescent="0.2">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row>
    <row r="68" spans="1:82"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row>
    <row r="69" spans="1:82" x14ac:dyDescent="0.2">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row>
    <row r="70" spans="1:82" x14ac:dyDescent="0.2">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row>
    <row r="71" spans="1:82" x14ac:dyDescent="0.2">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row>
    <row r="72" spans="1:82"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row>
    <row r="73" spans="1:82"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row>
    <row r="74" spans="1:82"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row>
    <row r="75" spans="1:82"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row>
    <row r="76" spans="1:82"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row>
    <row r="77" spans="1:82"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row>
    <row r="78" spans="1:82"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row>
    <row r="79" spans="1:82"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row>
    <row r="80" spans="1:82"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row>
    <row r="81" spans="1:82"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row>
    <row r="82" spans="1:82"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row>
    <row r="83" spans="1:82" x14ac:dyDescent="0.2">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row>
    <row r="84" spans="1:82"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row>
    <row r="85" spans="1:82" x14ac:dyDescent="0.2">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row>
    <row r="86" spans="1:82" x14ac:dyDescent="0.2">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row>
    <row r="87" spans="1:82" x14ac:dyDescent="0.2">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row>
    <row r="88" spans="1:82"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row>
    <row r="89" spans="1:82" x14ac:dyDescent="0.2">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row>
    <row r="90" spans="1:82" x14ac:dyDescent="0.2">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row>
    <row r="91" spans="1:82" x14ac:dyDescent="0.2">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row>
    <row r="92" spans="1:82" x14ac:dyDescent="0.2">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row>
    <row r="93" spans="1:82" x14ac:dyDescent="0.2">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row>
    <row r="94" spans="1:82" x14ac:dyDescent="0.2">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row>
    <row r="95" spans="1:82" x14ac:dyDescent="0.2">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row>
    <row r="96" spans="1:82" x14ac:dyDescent="0.2">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row>
    <row r="97" spans="1:82" x14ac:dyDescent="0.2">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row>
    <row r="98" spans="1:82" x14ac:dyDescent="0.2">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row>
    <row r="99" spans="1:82" x14ac:dyDescent="0.2">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row>
    <row r="100" spans="1:82" x14ac:dyDescent="0.2">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row>
    <row r="101" spans="1:82" x14ac:dyDescent="0.2">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row>
    <row r="102" spans="1:82" x14ac:dyDescent="0.2">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row>
    <row r="103" spans="1:82" x14ac:dyDescent="0.2">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row>
    <row r="104" spans="1:82" x14ac:dyDescent="0.2">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row>
    <row r="105" spans="1:82" x14ac:dyDescent="0.2">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row>
    <row r="106" spans="1:82" x14ac:dyDescent="0.2">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row>
    <row r="107" spans="1:82" x14ac:dyDescent="0.2">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row>
    <row r="108" spans="1:82" x14ac:dyDescent="0.2">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row>
    <row r="109" spans="1:82" x14ac:dyDescent="0.2">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row>
    <row r="110" spans="1:82" x14ac:dyDescent="0.2">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row>
    <row r="111" spans="1:82" x14ac:dyDescent="0.2">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row>
    <row r="112" spans="1:82" x14ac:dyDescent="0.2">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row>
    <row r="113" spans="1:82" x14ac:dyDescent="0.2">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row>
    <row r="114" spans="1:82" x14ac:dyDescent="0.2">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row>
    <row r="115" spans="1:82" x14ac:dyDescent="0.2">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row>
    <row r="116" spans="1:82" x14ac:dyDescent="0.2">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row>
    <row r="117" spans="1:82" x14ac:dyDescent="0.2">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row>
    <row r="118" spans="1:82" x14ac:dyDescent="0.2">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row>
    <row r="119" spans="1:82" x14ac:dyDescent="0.2">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row>
    <row r="120" spans="1:82" x14ac:dyDescent="0.2">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row>
    <row r="121" spans="1:82" x14ac:dyDescent="0.2">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row>
    <row r="122" spans="1:82" x14ac:dyDescent="0.2">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row>
    <row r="123" spans="1:82" x14ac:dyDescent="0.2">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row>
    <row r="124" spans="1:82" x14ac:dyDescent="0.2">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row>
    <row r="125" spans="1:82" x14ac:dyDescent="0.2">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row>
    <row r="126" spans="1:82" x14ac:dyDescent="0.2">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row>
    <row r="127" spans="1:82" x14ac:dyDescent="0.2">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row>
    <row r="128" spans="1:82" x14ac:dyDescent="0.2">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row>
    <row r="129" spans="1:82" x14ac:dyDescent="0.2">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row>
    <row r="130" spans="1:82" x14ac:dyDescent="0.2">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row>
    <row r="131" spans="1:82" x14ac:dyDescent="0.2">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row>
    <row r="132" spans="1:82" x14ac:dyDescent="0.2">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row>
    <row r="133" spans="1:82" x14ac:dyDescent="0.2">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row>
    <row r="134" spans="1:82" x14ac:dyDescent="0.2">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row>
    <row r="135" spans="1:82" x14ac:dyDescent="0.2">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row>
    <row r="136" spans="1:82" x14ac:dyDescent="0.2">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row>
    <row r="137" spans="1:82" x14ac:dyDescent="0.2">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row>
    <row r="138" spans="1:82" x14ac:dyDescent="0.2">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row>
    <row r="139" spans="1:82" x14ac:dyDescent="0.2">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row>
    <row r="140" spans="1:82" x14ac:dyDescent="0.2">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row>
    <row r="141" spans="1:82" x14ac:dyDescent="0.2">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row>
    <row r="142" spans="1:82" x14ac:dyDescent="0.2">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row>
    <row r="143" spans="1:82" x14ac:dyDescent="0.2">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row>
    <row r="144" spans="1:82" x14ac:dyDescent="0.2">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row>
    <row r="145" spans="1:82" x14ac:dyDescent="0.2">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row>
    <row r="146" spans="1:82" x14ac:dyDescent="0.2">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row>
    <row r="147" spans="1:82" x14ac:dyDescent="0.2">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row>
    <row r="148" spans="1:82" x14ac:dyDescent="0.2">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row>
    <row r="149" spans="1:82" x14ac:dyDescent="0.2">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row>
    <row r="150" spans="1:82" x14ac:dyDescent="0.2">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row>
    <row r="151" spans="1:82" x14ac:dyDescent="0.2">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row>
    <row r="152" spans="1:82" x14ac:dyDescent="0.2">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row>
    <row r="153" spans="1:82" x14ac:dyDescent="0.2">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row>
    <row r="154" spans="1:82" x14ac:dyDescent="0.2">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row>
    <row r="155" spans="1:82" x14ac:dyDescent="0.2">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row>
    <row r="156" spans="1:82" x14ac:dyDescent="0.2">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row>
    <row r="157" spans="1:82" x14ac:dyDescent="0.2">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row>
    <row r="158" spans="1:82" x14ac:dyDescent="0.2">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row>
    <row r="159" spans="1:82" x14ac:dyDescent="0.2">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row>
    <row r="160" spans="1:82" x14ac:dyDescent="0.2">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row>
    <row r="161" spans="1:82" x14ac:dyDescent="0.2">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row>
    <row r="162" spans="1:82" x14ac:dyDescent="0.2">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row>
    <row r="163" spans="1:82" x14ac:dyDescent="0.2">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row>
    <row r="164" spans="1:82" x14ac:dyDescent="0.2">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row>
    <row r="165" spans="1:82" x14ac:dyDescent="0.2">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row>
    <row r="166" spans="1:82" x14ac:dyDescent="0.2">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row>
    <row r="167" spans="1:82" x14ac:dyDescent="0.2">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row>
    <row r="168" spans="1:82" x14ac:dyDescent="0.2">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row>
    <row r="169" spans="1:82" x14ac:dyDescent="0.2">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row>
    <row r="170" spans="1:82" x14ac:dyDescent="0.2">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row>
    <row r="171" spans="1:82" x14ac:dyDescent="0.2">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row>
    <row r="172" spans="1:82" x14ac:dyDescent="0.2">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row>
    <row r="173" spans="1:82"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row>
    <row r="174" spans="1:82" x14ac:dyDescent="0.2">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row>
    <row r="175" spans="1:82" x14ac:dyDescent="0.2">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row>
    <row r="176" spans="1:82" x14ac:dyDescent="0.2">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row>
    <row r="177" spans="1:82" x14ac:dyDescent="0.2">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row>
    <row r="178" spans="1:82" x14ac:dyDescent="0.2">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row>
    <row r="179" spans="1:82" x14ac:dyDescent="0.2">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row>
    <row r="180" spans="1:82" x14ac:dyDescent="0.2">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row>
    <row r="181" spans="1:82" x14ac:dyDescent="0.2">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row>
    <row r="182" spans="1:82" x14ac:dyDescent="0.2">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row>
    <row r="183" spans="1:82" x14ac:dyDescent="0.2">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row>
    <row r="184" spans="1:82" x14ac:dyDescent="0.2">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row>
    <row r="185" spans="1:82" x14ac:dyDescent="0.2">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row>
    <row r="186" spans="1:82" x14ac:dyDescent="0.2">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row>
    <row r="187" spans="1:82" x14ac:dyDescent="0.2">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row>
    <row r="188" spans="1:82" x14ac:dyDescent="0.2">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row>
    <row r="189" spans="1:82" x14ac:dyDescent="0.2">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row>
    <row r="190" spans="1:82" x14ac:dyDescent="0.2">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row>
    <row r="191" spans="1:82" x14ac:dyDescent="0.2">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row>
    <row r="192" spans="1:82" x14ac:dyDescent="0.2">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row>
    <row r="193" spans="1:82" x14ac:dyDescent="0.2">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row>
    <row r="194" spans="1:82" x14ac:dyDescent="0.2">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row>
    <row r="195" spans="1:82" x14ac:dyDescent="0.2">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row>
    <row r="196" spans="1:82" x14ac:dyDescent="0.2">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row>
    <row r="197" spans="1:82" x14ac:dyDescent="0.2">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row>
    <row r="198" spans="1:82" x14ac:dyDescent="0.2">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row>
    <row r="199" spans="1:82" x14ac:dyDescent="0.2">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row>
    <row r="200" spans="1:82" x14ac:dyDescent="0.2">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row>
    <row r="201" spans="1:82" x14ac:dyDescent="0.2">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row>
    <row r="202" spans="1:82" x14ac:dyDescent="0.2">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row>
    <row r="203" spans="1:82" x14ac:dyDescent="0.2">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row>
    <row r="204" spans="1:82" x14ac:dyDescent="0.2">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row>
    <row r="205" spans="1:82" x14ac:dyDescent="0.2">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row>
    <row r="206" spans="1:82" x14ac:dyDescent="0.2">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row>
    <row r="207" spans="1:82" x14ac:dyDescent="0.2">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row>
    <row r="208" spans="1:82" x14ac:dyDescent="0.2">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row>
    <row r="209" spans="1:82" x14ac:dyDescent="0.2">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row>
    <row r="210" spans="1:82"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row>
    <row r="211" spans="1:82" x14ac:dyDescent="0.2">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row>
    <row r="212" spans="1:82" x14ac:dyDescent="0.2">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row>
    <row r="213" spans="1:82" x14ac:dyDescent="0.2">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row>
    <row r="214" spans="1:82" x14ac:dyDescent="0.2">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row>
    <row r="215" spans="1:82" x14ac:dyDescent="0.2">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row>
    <row r="216" spans="1:82" x14ac:dyDescent="0.2">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row>
    <row r="217" spans="1:82" x14ac:dyDescent="0.2">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row>
    <row r="218" spans="1:82" x14ac:dyDescent="0.2">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row>
    <row r="219" spans="1:82" x14ac:dyDescent="0.2">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row>
    <row r="220" spans="1:82" x14ac:dyDescent="0.2">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row>
    <row r="221" spans="1:82" x14ac:dyDescent="0.2">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row>
    <row r="222" spans="1:82" x14ac:dyDescent="0.2">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row>
    <row r="223" spans="1:82" x14ac:dyDescent="0.2">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row>
    <row r="224" spans="1:82" x14ac:dyDescent="0.2">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row>
    <row r="225" spans="1:82" x14ac:dyDescent="0.2">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row>
    <row r="226" spans="1:82" x14ac:dyDescent="0.2">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row>
    <row r="227" spans="1:82" x14ac:dyDescent="0.2">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row>
    <row r="228" spans="1:82" x14ac:dyDescent="0.2">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row>
    <row r="229" spans="1:82" x14ac:dyDescent="0.2">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row>
    <row r="230" spans="1:82" x14ac:dyDescent="0.2">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row>
    <row r="231" spans="1:82" x14ac:dyDescent="0.2">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row>
    <row r="232" spans="1:82" x14ac:dyDescent="0.2">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row>
    <row r="233" spans="1:82" x14ac:dyDescent="0.2">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row>
    <row r="234" spans="1:82" x14ac:dyDescent="0.2">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row>
    <row r="235" spans="1:82" x14ac:dyDescent="0.2">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row>
    <row r="236" spans="1:82" x14ac:dyDescent="0.2">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row>
    <row r="237" spans="1:82" x14ac:dyDescent="0.2">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row>
    <row r="238" spans="1:82" x14ac:dyDescent="0.2">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row>
    <row r="239" spans="1:82" x14ac:dyDescent="0.2">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row>
    <row r="240" spans="1:82" x14ac:dyDescent="0.2">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row>
    <row r="241" spans="1:82" x14ac:dyDescent="0.2">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row>
    <row r="242" spans="1:82" x14ac:dyDescent="0.2">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row>
    <row r="243" spans="1:82" x14ac:dyDescent="0.2">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row>
    <row r="244" spans="1:82" x14ac:dyDescent="0.2">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row>
    <row r="245" spans="1:82" x14ac:dyDescent="0.2">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row>
    <row r="246" spans="1:82" x14ac:dyDescent="0.2">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row>
    <row r="247" spans="1:82" x14ac:dyDescent="0.2">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row>
    <row r="248" spans="1:82" x14ac:dyDescent="0.2">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row>
    <row r="249" spans="1:82" x14ac:dyDescent="0.2">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row>
    <row r="250" spans="1:82" x14ac:dyDescent="0.2">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row>
    <row r="251" spans="1:82" x14ac:dyDescent="0.2">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row>
    <row r="252" spans="1:82" x14ac:dyDescent="0.2">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row>
    <row r="253" spans="1:82" x14ac:dyDescent="0.2">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row>
    <row r="254" spans="1:82" x14ac:dyDescent="0.2">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row>
    <row r="255" spans="1:82" x14ac:dyDescent="0.2">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row>
    <row r="256" spans="1:82" x14ac:dyDescent="0.2">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row>
    <row r="257" spans="1:82" x14ac:dyDescent="0.2">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row>
    <row r="258" spans="1:82" x14ac:dyDescent="0.2">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row>
    <row r="259" spans="1:82" x14ac:dyDescent="0.2">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row>
    <row r="260" spans="1:82" x14ac:dyDescent="0.2">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row>
    <row r="261" spans="1:82" x14ac:dyDescent="0.2">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row>
    <row r="262" spans="1:82" x14ac:dyDescent="0.2">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row>
    <row r="263" spans="1:82" x14ac:dyDescent="0.2">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row>
  </sheetData>
  <sheetProtection sheet="1" objects="1" scenarios="1"/>
  <mergeCells count="51">
    <mergeCell ref="A43:M43"/>
    <mergeCell ref="A44:M44"/>
    <mergeCell ref="A41:B41"/>
    <mergeCell ref="C41:D41"/>
    <mergeCell ref="G41:I41"/>
    <mergeCell ref="K41:M41"/>
    <mergeCell ref="A42:B42"/>
    <mergeCell ref="C42:D42"/>
    <mergeCell ref="G42:I42"/>
    <mergeCell ref="K42:M42"/>
    <mergeCell ref="A39:B39"/>
    <mergeCell ref="C39:D39"/>
    <mergeCell ref="G39:I39"/>
    <mergeCell ref="K39:M39"/>
    <mergeCell ref="A40:B40"/>
    <mergeCell ref="C40:D40"/>
    <mergeCell ref="G40:I40"/>
    <mergeCell ref="K40:M40"/>
    <mergeCell ref="A38:B38"/>
    <mergeCell ref="C38:D38"/>
    <mergeCell ref="G38:I38"/>
    <mergeCell ref="K38:M38"/>
    <mergeCell ref="A29:B29"/>
    <mergeCell ref="C29:M29"/>
    <mergeCell ref="C30:M30"/>
    <mergeCell ref="A31:B31"/>
    <mergeCell ref="C31:K31"/>
    <mergeCell ref="C32:M32"/>
    <mergeCell ref="B34:M34"/>
    <mergeCell ref="B35:M35"/>
    <mergeCell ref="A37:D37"/>
    <mergeCell ref="F37:I37"/>
    <mergeCell ref="K37:M37"/>
    <mergeCell ref="C28:M28"/>
    <mergeCell ref="A21:B21"/>
    <mergeCell ref="C21:M21"/>
    <mergeCell ref="C22:M22"/>
    <mergeCell ref="A23:B23"/>
    <mergeCell ref="C23:M23"/>
    <mergeCell ref="C24:M24"/>
    <mergeCell ref="A25:B25"/>
    <mergeCell ref="C25:M25"/>
    <mergeCell ref="C26:M26"/>
    <mergeCell ref="A27:B27"/>
    <mergeCell ref="C27:M27"/>
    <mergeCell ref="A20:B20"/>
    <mergeCell ref="A1:M3"/>
    <mergeCell ref="C15:E15"/>
    <mergeCell ref="J15:K15"/>
    <mergeCell ref="J17:K17"/>
    <mergeCell ref="H19:L19"/>
  </mergeCells>
  <pageMargins left="0.7" right="0.7" top="0.75" bottom="0.75" header="0.3" footer="0.3"/>
  <pageSetup orientation="portrait" r:id="rId1"/>
  <colBreaks count="3" manualBreakCount="3">
    <brk id="13" max="49" man="1"/>
    <brk id="23" max="49" man="1"/>
    <brk id="33" max="4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8"/>
  <sheetViews>
    <sheetView topLeftCell="A4" workbookViewId="0">
      <selection activeCell="C16" sqref="C16"/>
    </sheetView>
  </sheetViews>
  <sheetFormatPr defaultRowHeight="12.75" x14ac:dyDescent="0.2"/>
  <cols>
    <col min="1" max="1" width="5.28515625" style="14" customWidth="1"/>
    <col min="2" max="2" width="9.7109375" style="3" customWidth="1"/>
    <col min="3" max="3" width="11.140625" style="3" customWidth="1"/>
    <col min="4" max="4" width="6.42578125" style="3" hidden="1" customWidth="1"/>
    <col min="5" max="5" width="7.28515625" style="3" customWidth="1"/>
    <col min="6" max="6" width="11.42578125" style="3" customWidth="1"/>
    <col min="7" max="7" width="2.85546875" style="3" hidden="1" customWidth="1"/>
    <col min="8" max="8" width="9.5703125" style="3" customWidth="1"/>
    <col min="9" max="9" width="7" style="3" hidden="1" customWidth="1"/>
    <col min="10" max="10" width="9.140625" style="3"/>
    <col min="11" max="11" width="9.28515625" style="3" bestFit="1" customWidth="1"/>
    <col min="12" max="12" width="6.140625" style="3" hidden="1" customWidth="1"/>
    <col min="13" max="13" width="10.140625" style="3" customWidth="1"/>
    <col min="14" max="16384" width="9.140625" style="3"/>
  </cols>
  <sheetData>
    <row r="1" spans="1:13" hidden="1" x14ac:dyDescent="0.2">
      <c r="A1" s="119"/>
      <c r="B1" s="119"/>
      <c r="C1" s="119"/>
      <c r="D1" s="119"/>
      <c r="E1" s="119"/>
      <c r="F1" s="119"/>
      <c r="G1" s="119"/>
      <c r="H1" s="119"/>
      <c r="I1" s="119"/>
      <c r="J1" s="119"/>
      <c r="K1" s="119"/>
      <c r="L1" s="119"/>
      <c r="M1" s="119"/>
    </row>
    <row r="2" spans="1:13" hidden="1" x14ac:dyDescent="0.2">
      <c r="A2" s="119"/>
      <c r="B2" s="119"/>
      <c r="C2" s="119"/>
      <c r="D2" s="119"/>
      <c r="E2" s="119"/>
      <c r="F2" s="119"/>
      <c r="G2" s="119"/>
      <c r="H2" s="119"/>
      <c r="I2" s="119"/>
      <c r="J2" s="119"/>
      <c r="K2" s="119"/>
      <c r="L2" s="119"/>
      <c r="M2" s="119"/>
    </row>
    <row r="3" spans="1:13" hidden="1" x14ac:dyDescent="0.2">
      <c r="A3" s="2"/>
      <c r="B3" s="2"/>
      <c r="C3" s="2"/>
      <c r="D3" s="2"/>
      <c r="E3" s="2"/>
      <c r="F3" s="2"/>
      <c r="G3" s="2"/>
      <c r="H3" s="2"/>
      <c r="I3" s="2"/>
      <c r="J3" s="2"/>
      <c r="K3" s="2"/>
      <c r="L3" s="2"/>
      <c r="M3" s="2"/>
    </row>
    <row r="4" spans="1:13" x14ac:dyDescent="0.2">
      <c r="A4" s="164" t="s">
        <v>68</v>
      </c>
      <c r="B4" s="164"/>
      <c r="C4" s="164"/>
      <c r="D4" s="164"/>
      <c r="E4" s="164"/>
      <c r="F4" s="164"/>
      <c r="G4" s="164"/>
      <c r="H4" s="164"/>
      <c r="I4" s="164"/>
      <c r="J4" s="164"/>
      <c r="K4" s="164"/>
      <c r="L4" s="164"/>
      <c r="M4" s="164"/>
    </row>
    <row r="5" spans="1:13" ht="52.5" customHeight="1" x14ac:dyDescent="0.2">
      <c r="A5" s="164"/>
      <c r="B5" s="164"/>
      <c r="C5" s="164"/>
      <c r="D5" s="164"/>
      <c r="E5" s="164"/>
      <c r="F5" s="164"/>
      <c r="G5" s="164"/>
      <c r="H5" s="164"/>
      <c r="I5" s="164"/>
      <c r="J5" s="164"/>
      <c r="K5" s="164"/>
      <c r="L5" s="164"/>
      <c r="M5" s="164"/>
    </row>
    <row r="6" spans="1:13" s="4" customFormat="1" ht="52.5" customHeight="1" x14ac:dyDescent="0.2">
      <c r="A6" s="38" t="s">
        <v>5</v>
      </c>
      <c r="B6" s="38" t="s">
        <v>7</v>
      </c>
      <c r="C6" s="39" t="s">
        <v>55</v>
      </c>
      <c r="D6" s="40"/>
      <c r="E6" s="39" t="s">
        <v>0</v>
      </c>
      <c r="F6" s="39" t="s">
        <v>57</v>
      </c>
      <c r="G6" s="40"/>
      <c r="H6" s="39" t="s">
        <v>1</v>
      </c>
      <c r="I6" s="40"/>
      <c r="J6" s="41" t="s">
        <v>2</v>
      </c>
      <c r="K6" s="39" t="s">
        <v>49</v>
      </c>
      <c r="L6" s="40"/>
      <c r="M6" s="39" t="s">
        <v>50</v>
      </c>
    </row>
    <row r="7" spans="1:13" s="64" customFormat="1" x14ac:dyDescent="0.2">
      <c r="A7" s="62" t="s">
        <v>6</v>
      </c>
      <c r="B7" s="62"/>
      <c r="C7" s="62" t="s">
        <v>8</v>
      </c>
      <c r="D7" s="54"/>
      <c r="E7" s="63" t="s">
        <v>9</v>
      </c>
      <c r="F7" s="63" t="s">
        <v>10</v>
      </c>
      <c r="G7" s="54"/>
      <c r="H7" s="63" t="s">
        <v>11</v>
      </c>
      <c r="I7" s="54"/>
      <c r="J7" s="63" t="s">
        <v>40</v>
      </c>
      <c r="K7" s="63" t="s">
        <v>41</v>
      </c>
      <c r="L7" s="54"/>
      <c r="M7" s="63" t="s">
        <v>42</v>
      </c>
    </row>
    <row r="8" spans="1:13" hidden="1" x14ac:dyDescent="0.2">
      <c r="A8" s="59" t="s">
        <v>6</v>
      </c>
      <c r="B8" s="59"/>
      <c r="C8" s="59" t="s">
        <v>8</v>
      </c>
      <c r="D8" s="54"/>
      <c r="E8" s="59" t="s">
        <v>9</v>
      </c>
      <c r="F8" s="60"/>
      <c r="G8" s="54"/>
      <c r="H8" s="60" t="s">
        <v>10</v>
      </c>
      <c r="I8" s="54"/>
      <c r="J8" s="59" t="s">
        <v>11</v>
      </c>
      <c r="K8" s="61"/>
      <c r="L8" s="37"/>
      <c r="M8" s="61"/>
    </row>
    <row r="9" spans="1:13" s="15" customFormat="1" x14ac:dyDescent="0.2">
      <c r="A9" s="47"/>
      <c r="B9" s="47"/>
      <c r="C9" s="47"/>
      <c r="D9" s="22"/>
      <c r="E9" s="50" t="s">
        <v>46</v>
      </c>
      <c r="F9" s="51" t="s">
        <v>45</v>
      </c>
      <c r="G9" s="22"/>
      <c r="H9" s="48"/>
      <c r="I9" s="22"/>
      <c r="J9" s="52" t="s">
        <v>46</v>
      </c>
      <c r="K9" s="50" t="s">
        <v>47</v>
      </c>
      <c r="L9" s="53"/>
      <c r="M9" s="50" t="s">
        <v>48</v>
      </c>
    </row>
    <row r="10" spans="1:13" ht="20.100000000000001" customHeight="1" x14ac:dyDescent="0.2">
      <c r="A10" s="55">
        <v>1</v>
      </c>
      <c r="B10" s="56" t="s">
        <v>69</v>
      </c>
      <c r="C10" s="57">
        <v>2.8000000000000001E-2</v>
      </c>
      <c r="D10" s="56">
        <f>A10*C10</f>
        <v>2.8000000000000001E-2</v>
      </c>
      <c r="E10" s="68">
        <f>($E$32)</f>
        <v>24</v>
      </c>
      <c r="F10" s="58">
        <f>SUM(A10)*C10*E10</f>
        <v>0.67200000000000004</v>
      </c>
      <c r="G10" s="56"/>
      <c r="H10" s="58">
        <v>2.8000000000000001E-2</v>
      </c>
      <c r="I10" s="56">
        <f t="shared" ref="I10:I16" si="0">A10*H10</f>
        <v>2.8000000000000001E-2</v>
      </c>
      <c r="J10" s="67">
        <f>($E$33)/60</f>
        <v>0.25</v>
      </c>
      <c r="K10" s="57">
        <f>SUM(I10*J10)</f>
        <v>7.0000000000000001E-3</v>
      </c>
      <c r="L10" s="56"/>
      <c r="M10" s="57">
        <f>SUM(F10+K10)</f>
        <v>0.67900000000000005</v>
      </c>
    </row>
    <row r="11" spans="1:13" ht="20.100000000000001" customHeight="1" x14ac:dyDescent="0.2">
      <c r="A11" s="23">
        <v>1</v>
      </c>
      <c r="B11" s="25" t="s">
        <v>70</v>
      </c>
      <c r="C11" s="24">
        <v>4.5999999999999999E-2</v>
      </c>
      <c r="D11" s="25">
        <f>A11*C11</f>
        <v>4.5999999999999999E-2</v>
      </c>
      <c r="E11" s="68">
        <f t="shared" ref="E11:E24" si="1">($E$32)</f>
        <v>24</v>
      </c>
      <c r="F11" s="58">
        <f t="shared" ref="F11:F24" si="2">SUM(A11)*C11*E11</f>
        <v>1.1040000000000001</v>
      </c>
      <c r="G11" s="25"/>
      <c r="H11" s="26">
        <v>4.5999999999999999E-2</v>
      </c>
      <c r="I11" s="25">
        <f t="shared" si="0"/>
        <v>4.5999999999999999E-2</v>
      </c>
      <c r="J11" s="67">
        <f>($E$33)/60</f>
        <v>0.25</v>
      </c>
      <c r="K11" s="57">
        <f t="shared" ref="K11:K24" si="3">SUM(I11*J11)</f>
        <v>1.15E-2</v>
      </c>
      <c r="L11" s="25"/>
      <c r="M11" s="57">
        <f t="shared" ref="M11:M24" si="4">SUM(F11+K11)</f>
        <v>1.1155000000000002</v>
      </c>
    </row>
    <row r="12" spans="1:13" ht="20.100000000000001" customHeight="1" x14ac:dyDescent="0.2">
      <c r="A12" s="23">
        <v>1</v>
      </c>
      <c r="B12" s="25" t="s">
        <v>71</v>
      </c>
      <c r="C12" s="24">
        <v>2.3E-2</v>
      </c>
      <c r="D12" s="25">
        <f>A12*C12</f>
        <v>2.3E-2</v>
      </c>
      <c r="E12" s="68">
        <f t="shared" si="1"/>
        <v>24</v>
      </c>
      <c r="F12" s="58">
        <f t="shared" si="2"/>
        <v>0.55200000000000005</v>
      </c>
      <c r="G12" s="25"/>
      <c r="H12" s="26">
        <v>3.3000000000000002E-2</v>
      </c>
      <c r="I12" s="25">
        <f t="shared" si="0"/>
        <v>3.3000000000000002E-2</v>
      </c>
      <c r="J12" s="67">
        <f t="shared" ref="J12:J24" si="5">($E$33)/60</f>
        <v>0.25</v>
      </c>
      <c r="K12" s="57">
        <f t="shared" si="3"/>
        <v>8.2500000000000004E-3</v>
      </c>
      <c r="L12" s="25"/>
      <c r="M12" s="57">
        <f t="shared" si="4"/>
        <v>0.56025000000000003</v>
      </c>
    </row>
    <row r="13" spans="1:13" ht="20.100000000000001" customHeight="1" x14ac:dyDescent="0.2">
      <c r="A13" s="23">
        <v>1</v>
      </c>
      <c r="B13" s="25" t="s">
        <v>72</v>
      </c>
      <c r="C13" s="24">
        <v>8.3000000000000004E-2</v>
      </c>
      <c r="D13" s="25">
        <f>A13*C13</f>
        <v>8.3000000000000004E-2</v>
      </c>
      <c r="E13" s="68">
        <f t="shared" si="1"/>
        <v>24</v>
      </c>
      <c r="F13" s="58">
        <f t="shared" si="2"/>
        <v>1.992</v>
      </c>
      <c r="G13" s="25"/>
      <c r="H13" s="26">
        <v>8.3000000000000004E-2</v>
      </c>
      <c r="I13" s="25">
        <f t="shared" si="0"/>
        <v>8.3000000000000004E-2</v>
      </c>
      <c r="J13" s="67">
        <f t="shared" si="5"/>
        <v>0.25</v>
      </c>
      <c r="K13" s="57">
        <f t="shared" si="3"/>
        <v>2.0750000000000001E-2</v>
      </c>
      <c r="L13" s="25"/>
      <c r="M13" s="57">
        <f t="shared" si="4"/>
        <v>2.01275</v>
      </c>
    </row>
    <row r="14" spans="1:13" ht="20.100000000000001" customHeight="1" x14ac:dyDescent="0.2">
      <c r="A14" s="23">
        <v>1</v>
      </c>
      <c r="B14" s="25" t="s">
        <v>73</v>
      </c>
      <c r="C14" s="24">
        <v>1.6E-2</v>
      </c>
      <c r="D14" s="25">
        <f>A14*C14</f>
        <v>1.6E-2</v>
      </c>
      <c r="E14" s="68">
        <f t="shared" si="1"/>
        <v>24</v>
      </c>
      <c r="F14" s="58">
        <f t="shared" si="2"/>
        <v>0.38400000000000001</v>
      </c>
      <c r="G14" s="25"/>
      <c r="H14" s="26">
        <v>1.6E-2</v>
      </c>
      <c r="I14" s="25">
        <f t="shared" si="0"/>
        <v>1.6E-2</v>
      </c>
      <c r="J14" s="67">
        <f t="shared" si="5"/>
        <v>0.25</v>
      </c>
      <c r="K14" s="57">
        <f t="shared" si="3"/>
        <v>4.0000000000000001E-3</v>
      </c>
      <c r="L14" s="25"/>
      <c r="M14" s="57">
        <f t="shared" si="4"/>
        <v>0.38800000000000001</v>
      </c>
    </row>
    <row r="15" spans="1:13" ht="20.100000000000001" hidden="1" customHeight="1" x14ac:dyDescent="0.2">
      <c r="A15" s="27">
        <v>0</v>
      </c>
      <c r="B15" s="28" t="s">
        <v>3</v>
      </c>
      <c r="C15" s="27">
        <v>0.1</v>
      </c>
      <c r="D15" s="28">
        <f t="shared" ref="D15:D29" si="6">A15*C15</f>
        <v>0</v>
      </c>
      <c r="E15" s="68">
        <f t="shared" si="1"/>
        <v>24</v>
      </c>
      <c r="F15" s="58">
        <f t="shared" si="2"/>
        <v>0</v>
      </c>
      <c r="G15" s="28"/>
      <c r="H15" s="30">
        <v>0.1</v>
      </c>
      <c r="I15" s="28">
        <f t="shared" si="0"/>
        <v>0</v>
      </c>
      <c r="J15" s="67">
        <f t="shared" si="5"/>
        <v>0.25</v>
      </c>
      <c r="K15" s="57">
        <f t="shared" si="3"/>
        <v>0</v>
      </c>
      <c r="L15" s="28"/>
      <c r="M15" s="57">
        <f t="shared" si="4"/>
        <v>0</v>
      </c>
    </row>
    <row r="16" spans="1:13" ht="20.100000000000001" customHeight="1" x14ac:dyDescent="0.2">
      <c r="A16" s="91"/>
      <c r="B16" s="28" t="s">
        <v>69</v>
      </c>
      <c r="C16" s="27">
        <v>2.8000000000000001E-2</v>
      </c>
      <c r="D16" s="28">
        <f t="shared" si="6"/>
        <v>0</v>
      </c>
      <c r="E16" s="68">
        <f t="shared" si="1"/>
        <v>24</v>
      </c>
      <c r="F16" s="58">
        <f t="shared" si="2"/>
        <v>0</v>
      </c>
      <c r="G16" s="28"/>
      <c r="H16" s="30">
        <v>2.8000000000000001E-2</v>
      </c>
      <c r="I16" s="28">
        <f t="shared" si="0"/>
        <v>0</v>
      </c>
      <c r="J16" s="67">
        <f t="shared" si="5"/>
        <v>0.25</v>
      </c>
      <c r="K16" s="57">
        <f t="shared" si="3"/>
        <v>0</v>
      </c>
      <c r="L16" s="28"/>
      <c r="M16" s="57">
        <f t="shared" si="4"/>
        <v>0</v>
      </c>
    </row>
    <row r="17" spans="1:13" ht="20.100000000000001" customHeight="1" x14ac:dyDescent="0.2">
      <c r="A17" s="91"/>
      <c r="B17" s="28" t="s">
        <v>74</v>
      </c>
      <c r="C17" s="27">
        <v>2.0000000000000001E-4</v>
      </c>
      <c r="D17" s="28"/>
      <c r="E17" s="68">
        <f t="shared" si="1"/>
        <v>24</v>
      </c>
      <c r="F17" s="58">
        <f t="shared" si="2"/>
        <v>0</v>
      </c>
      <c r="G17" s="28"/>
      <c r="H17" s="30">
        <v>1.6E-2</v>
      </c>
      <c r="I17" s="28"/>
      <c r="J17" s="67">
        <f t="shared" si="5"/>
        <v>0.25</v>
      </c>
      <c r="K17" s="57">
        <f t="shared" si="3"/>
        <v>0</v>
      </c>
      <c r="L17" s="28"/>
      <c r="M17" s="57">
        <f t="shared" si="4"/>
        <v>0</v>
      </c>
    </row>
    <row r="18" spans="1:13" ht="20.100000000000001" customHeight="1" x14ac:dyDescent="0.2">
      <c r="A18" s="91"/>
      <c r="B18" s="28" t="s">
        <v>75</v>
      </c>
      <c r="C18" s="27">
        <v>5.0999999999999997E-2</v>
      </c>
      <c r="D18" s="28">
        <f t="shared" si="6"/>
        <v>0</v>
      </c>
      <c r="E18" s="68">
        <f t="shared" si="1"/>
        <v>24</v>
      </c>
      <c r="F18" s="58">
        <f t="shared" si="2"/>
        <v>0</v>
      </c>
      <c r="G18" s="28"/>
      <c r="H18" s="30">
        <v>5.0999999999999997E-2</v>
      </c>
      <c r="I18" s="28">
        <f t="shared" ref="I18:I24" si="7">A18*H18</f>
        <v>0</v>
      </c>
      <c r="J18" s="67">
        <f t="shared" si="5"/>
        <v>0.25</v>
      </c>
      <c r="K18" s="57">
        <f t="shared" si="3"/>
        <v>0</v>
      </c>
      <c r="L18" s="28"/>
      <c r="M18" s="57">
        <f t="shared" si="4"/>
        <v>0</v>
      </c>
    </row>
    <row r="19" spans="1:13" ht="20.100000000000001" hidden="1" customHeight="1" x14ac:dyDescent="0.2">
      <c r="A19" s="91"/>
      <c r="B19" s="28" t="s">
        <v>29</v>
      </c>
      <c r="C19" s="27">
        <v>0.04</v>
      </c>
      <c r="D19" s="28">
        <f t="shared" si="6"/>
        <v>0</v>
      </c>
      <c r="E19" s="68">
        <f t="shared" si="1"/>
        <v>24</v>
      </c>
      <c r="F19" s="58">
        <f t="shared" si="2"/>
        <v>0</v>
      </c>
      <c r="G19" s="28"/>
      <c r="H19" s="30">
        <v>0.04</v>
      </c>
      <c r="I19" s="28">
        <f t="shared" si="7"/>
        <v>0</v>
      </c>
      <c r="J19" s="67">
        <f t="shared" si="5"/>
        <v>0.25</v>
      </c>
      <c r="K19" s="57">
        <f t="shared" si="3"/>
        <v>0</v>
      </c>
      <c r="L19" s="28"/>
      <c r="M19" s="57">
        <f t="shared" si="4"/>
        <v>0</v>
      </c>
    </row>
    <row r="20" spans="1:13" ht="20.100000000000001" customHeight="1" x14ac:dyDescent="0.2">
      <c r="A20" s="91"/>
      <c r="B20" s="28" t="s">
        <v>76</v>
      </c>
      <c r="C20" s="27">
        <v>1.7999999999999999E-2</v>
      </c>
      <c r="D20" s="28">
        <f t="shared" si="6"/>
        <v>0</v>
      </c>
      <c r="E20" s="68">
        <f t="shared" si="1"/>
        <v>24</v>
      </c>
      <c r="F20" s="58">
        <f t="shared" si="2"/>
        <v>0</v>
      </c>
      <c r="G20" s="28"/>
      <c r="H20" s="30">
        <v>1.9E-2</v>
      </c>
      <c r="I20" s="28">
        <f t="shared" si="7"/>
        <v>0</v>
      </c>
      <c r="J20" s="67">
        <f t="shared" si="5"/>
        <v>0.25</v>
      </c>
      <c r="K20" s="57">
        <f t="shared" si="3"/>
        <v>0</v>
      </c>
      <c r="L20" s="28"/>
      <c r="M20" s="57">
        <f t="shared" si="4"/>
        <v>0</v>
      </c>
    </row>
    <row r="21" spans="1:13" ht="20.100000000000001" customHeight="1" x14ac:dyDescent="0.2">
      <c r="A21" s="91"/>
      <c r="B21" s="28" t="s">
        <v>65</v>
      </c>
      <c r="C21" s="5">
        <v>1.4999999999999999E-2</v>
      </c>
      <c r="D21" s="28">
        <f t="shared" si="6"/>
        <v>0</v>
      </c>
      <c r="E21" s="68">
        <f t="shared" si="1"/>
        <v>24</v>
      </c>
      <c r="F21" s="58">
        <f t="shared" si="2"/>
        <v>0</v>
      </c>
      <c r="G21" s="7"/>
      <c r="H21" s="9">
        <v>3.5000000000000003E-2</v>
      </c>
      <c r="I21" s="28">
        <f t="shared" si="7"/>
        <v>0</v>
      </c>
      <c r="J21" s="67">
        <f t="shared" si="5"/>
        <v>0.25</v>
      </c>
      <c r="K21" s="57">
        <f t="shared" si="3"/>
        <v>0</v>
      </c>
      <c r="L21" s="7"/>
      <c r="M21" s="57">
        <f t="shared" si="4"/>
        <v>0</v>
      </c>
    </row>
    <row r="22" spans="1:13" ht="20.100000000000001" customHeight="1" x14ac:dyDescent="0.2">
      <c r="A22" s="91"/>
      <c r="B22" s="28" t="s">
        <v>63</v>
      </c>
      <c r="C22" s="5">
        <v>0.02</v>
      </c>
      <c r="D22" s="28">
        <f t="shared" si="6"/>
        <v>0</v>
      </c>
      <c r="E22" s="68">
        <f t="shared" si="1"/>
        <v>24</v>
      </c>
      <c r="F22" s="58">
        <f t="shared" si="2"/>
        <v>0</v>
      </c>
      <c r="G22" s="7"/>
      <c r="H22" s="5">
        <v>0.04</v>
      </c>
      <c r="I22" s="28">
        <f t="shared" si="7"/>
        <v>0</v>
      </c>
      <c r="J22" s="67">
        <f t="shared" si="5"/>
        <v>0.25</v>
      </c>
      <c r="K22" s="57">
        <f t="shared" si="3"/>
        <v>0</v>
      </c>
      <c r="L22" s="7"/>
      <c r="M22" s="57">
        <f t="shared" si="4"/>
        <v>0</v>
      </c>
    </row>
    <row r="23" spans="1:13" ht="20.100000000000001" customHeight="1" x14ac:dyDescent="0.2">
      <c r="A23" s="91"/>
      <c r="B23" s="28" t="s">
        <v>62</v>
      </c>
      <c r="C23" s="5">
        <v>0.03</v>
      </c>
      <c r="D23" s="28">
        <f t="shared" si="6"/>
        <v>0</v>
      </c>
      <c r="E23" s="68">
        <f t="shared" si="1"/>
        <v>24</v>
      </c>
      <c r="F23" s="58">
        <f t="shared" si="2"/>
        <v>0</v>
      </c>
      <c r="G23" s="7"/>
      <c r="H23" s="5">
        <v>0.05</v>
      </c>
      <c r="I23" s="28">
        <f t="shared" si="7"/>
        <v>0</v>
      </c>
      <c r="J23" s="67">
        <f t="shared" si="5"/>
        <v>0.25</v>
      </c>
      <c r="K23" s="57">
        <f t="shared" si="3"/>
        <v>0</v>
      </c>
      <c r="L23" s="7"/>
      <c r="M23" s="57">
        <f t="shared" si="4"/>
        <v>0</v>
      </c>
    </row>
    <row r="24" spans="1:13" ht="20.100000000000001" customHeight="1" thickBot="1" x14ac:dyDescent="0.25">
      <c r="A24" s="91"/>
      <c r="B24" s="28" t="s">
        <v>77</v>
      </c>
      <c r="C24" s="5">
        <v>8.9999999999999993E-3</v>
      </c>
      <c r="D24" s="28">
        <f t="shared" si="6"/>
        <v>0</v>
      </c>
      <c r="E24" s="68">
        <f t="shared" si="1"/>
        <v>24</v>
      </c>
      <c r="F24" s="58">
        <f t="shared" si="2"/>
        <v>0</v>
      </c>
      <c r="G24" s="28"/>
      <c r="H24" s="30">
        <v>8.9999999999999993E-3</v>
      </c>
      <c r="I24" s="28">
        <f t="shared" si="7"/>
        <v>0</v>
      </c>
      <c r="J24" s="67">
        <f t="shared" si="5"/>
        <v>0.25</v>
      </c>
      <c r="K24" s="57">
        <f t="shared" si="3"/>
        <v>0</v>
      </c>
      <c r="L24" s="28"/>
      <c r="M24" s="57">
        <f t="shared" si="4"/>
        <v>0</v>
      </c>
    </row>
    <row r="25" spans="1:13" hidden="1" x14ac:dyDescent="0.2">
      <c r="A25" s="27">
        <v>0</v>
      </c>
      <c r="B25" s="28" t="s">
        <v>39</v>
      </c>
      <c r="C25" s="5"/>
      <c r="D25" s="28"/>
      <c r="E25" s="27">
        <f>D33</f>
        <v>15</v>
      </c>
      <c r="F25" s="29"/>
      <c r="G25" s="28"/>
      <c r="H25" s="30"/>
      <c r="I25" s="28"/>
      <c r="J25" s="31">
        <f>E34</f>
        <v>0</v>
      </c>
      <c r="K25" s="28"/>
      <c r="L25" s="28"/>
      <c r="M25" s="28"/>
    </row>
    <row r="26" spans="1:13" hidden="1" x14ac:dyDescent="0.2">
      <c r="A26" s="27">
        <v>0</v>
      </c>
      <c r="B26" s="28" t="s">
        <v>33</v>
      </c>
      <c r="C26" s="27">
        <v>0.02</v>
      </c>
      <c r="D26" s="28">
        <f t="shared" si="6"/>
        <v>0</v>
      </c>
      <c r="E26" s="27">
        <f>D33</f>
        <v>15</v>
      </c>
      <c r="F26" s="29">
        <f>D26*E26</f>
        <v>0</v>
      </c>
      <c r="G26" s="28"/>
      <c r="H26" s="30">
        <v>0.02</v>
      </c>
      <c r="I26" s="28">
        <f>A26*H26</f>
        <v>0</v>
      </c>
      <c r="J26" s="31">
        <f>E34</f>
        <v>0</v>
      </c>
      <c r="K26" s="28">
        <f>I26*J26</f>
        <v>0</v>
      </c>
      <c r="L26" s="28"/>
      <c r="M26" s="28">
        <f>F26+K26</f>
        <v>0</v>
      </c>
    </row>
    <row r="27" spans="1:13" hidden="1" x14ac:dyDescent="0.2">
      <c r="A27" s="27">
        <v>0</v>
      </c>
      <c r="B27" s="28" t="s">
        <v>34</v>
      </c>
      <c r="C27" s="27"/>
      <c r="D27" s="28">
        <f t="shared" si="6"/>
        <v>0</v>
      </c>
      <c r="E27" s="27">
        <f>D33</f>
        <v>15</v>
      </c>
      <c r="F27" s="29">
        <f>D27*E27</f>
        <v>0</v>
      </c>
      <c r="G27" s="28"/>
      <c r="H27" s="29"/>
      <c r="I27" s="28">
        <f>A27*H27</f>
        <v>0</v>
      </c>
      <c r="J27" s="31">
        <f>E34</f>
        <v>0</v>
      </c>
      <c r="K27" s="28">
        <f>I27*J27</f>
        <v>0</v>
      </c>
      <c r="L27" s="28"/>
      <c r="M27" s="28">
        <f>F27+K27</f>
        <v>0</v>
      </c>
    </row>
    <row r="28" spans="1:13" hidden="1" x14ac:dyDescent="0.2">
      <c r="A28" s="27">
        <v>0</v>
      </c>
      <c r="B28" s="28" t="s">
        <v>35</v>
      </c>
      <c r="C28" s="27"/>
      <c r="D28" s="28">
        <f t="shared" si="6"/>
        <v>0</v>
      </c>
      <c r="E28" s="27">
        <f>D33</f>
        <v>15</v>
      </c>
      <c r="F28" s="29">
        <f>D28*E28</f>
        <v>0</v>
      </c>
      <c r="G28" s="28"/>
      <c r="H28" s="29"/>
      <c r="I28" s="28">
        <f>A28*H28</f>
        <v>0</v>
      </c>
      <c r="J28" s="31">
        <f>E34</f>
        <v>0</v>
      </c>
      <c r="K28" s="28">
        <f>I28*J28</f>
        <v>0</v>
      </c>
      <c r="L28" s="28"/>
      <c r="M28" s="28">
        <f>F28+K28</f>
        <v>0</v>
      </c>
    </row>
    <row r="29" spans="1:13" ht="13.5" hidden="1" thickBot="1" x14ac:dyDescent="0.25">
      <c r="A29" s="27">
        <v>0</v>
      </c>
      <c r="B29" s="28" t="s">
        <v>36</v>
      </c>
      <c r="C29" s="27"/>
      <c r="D29" s="28">
        <f t="shared" si="6"/>
        <v>0</v>
      </c>
      <c r="E29" s="27">
        <f>D33</f>
        <v>15</v>
      </c>
      <c r="F29" s="72">
        <f>D29*E29</f>
        <v>0</v>
      </c>
      <c r="G29" s="28"/>
      <c r="H29" s="29"/>
      <c r="I29" s="28">
        <f>A29*H29</f>
        <v>0</v>
      </c>
      <c r="J29" s="31">
        <f>E34</f>
        <v>0</v>
      </c>
      <c r="K29" s="66">
        <f>I29*J29</f>
        <v>0</v>
      </c>
      <c r="L29" s="28"/>
      <c r="M29" s="66">
        <f>F29+K29</f>
        <v>0</v>
      </c>
    </row>
    <row r="30" spans="1:13" ht="20.100000000000001" customHeight="1" thickBot="1" x14ac:dyDescent="0.25">
      <c r="C30" s="152" t="s">
        <v>44</v>
      </c>
      <c r="D30" s="152"/>
      <c r="E30" s="152"/>
      <c r="F30" s="77">
        <f>SUM(F10:F24)</f>
        <v>4.7040000000000006</v>
      </c>
      <c r="J30" s="119" t="s">
        <v>51</v>
      </c>
      <c r="K30" s="119"/>
      <c r="L30" s="73"/>
      <c r="M30" s="76">
        <f>SUM(M10:M24)</f>
        <v>4.7554999999999996</v>
      </c>
    </row>
    <row r="31" spans="1:13" ht="13.5" thickBot="1" x14ac:dyDescent="0.25">
      <c r="C31" s="14"/>
      <c r="E31" s="14"/>
      <c r="F31" s="16"/>
      <c r="M31" s="37"/>
    </row>
    <row r="32" spans="1:13" ht="13.5" thickBot="1" x14ac:dyDescent="0.25">
      <c r="B32" s="15" t="s">
        <v>13</v>
      </c>
      <c r="C32" s="18" t="s">
        <v>53</v>
      </c>
      <c r="D32" s="15">
        <v>24</v>
      </c>
      <c r="E32" s="81">
        <v>24</v>
      </c>
      <c r="F32" s="16"/>
      <c r="H32" s="16"/>
      <c r="J32" s="153" t="s">
        <v>52</v>
      </c>
      <c r="K32" s="153"/>
      <c r="L32" s="65"/>
      <c r="M32" s="86">
        <v>1.2</v>
      </c>
    </row>
    <row r="33" spans="1:14" ht="13.5" thickBot="1" x14ac:dyDescent="0.25">
      <c r="B33" s="15" t="s">
        <v>13</v>
      </c>
      <c r="C33" s="18" t="s">
        <v>54</v>
      </c>
      <c r="D33" s="15">
        <v>15</v>
      </c>
      <c r="E33" s="83">
        <v>15</v>
      </c>
      <c r="F33" s="16"/>
      <c r="H33" s="16"/>
      <c r="J33" s="17"/>
      <c r="K33" s="14"/>
    </row>
    <row r="34" spans="1:14" ht="13.5" thickBot="1" x14ac:dyDescent="0.25">
      <c r="C34" s="14"/>
      <c r="E34" s="14"/>
      <c r="F34" s="16"/>
      <c r="H34" s="119" t="s">
        <v>43</v>
      </c>
      <c r="I34" s="119"/>
      <c r="J34" s="119"/>
      <c r="K34" s="119"/>
      <c r="L34" s="154"/>
      <c r="M34" s="90">
        <f>SUM(M30)*M32</f>
        <v>5.706599999999999</v>
      </c>
    </row>
    <row r="35" spans="1:14" ht="14.25" customHeight="1" x14ac:dyDescent="0.2">
      <c r="A35" s="165"/>
      <c r="B35" s="165"/>
      <c r="C35" s="165"/>
      <c r="D35" s="165"/>
      <c r="E35" s="165"/>
      <c r="F35" s="165"/>
      <c r="G35" s="165"/>
      <c r="H35" s="165"/>
      <c r="I35" s="165"/>
      <c r="J35" s="165"/>
      <c r="K35" s="165"/>
      <c r="L35" s="165"/>
      <c r="M35" s="165"/>
    </row>
    <row r="36" spans="1:14" ht="1.5" customHeight="1" x14ac:dyDescent="0.2">
      <c r="A36" s="134"/>
      <c r="B36" s="134"/>
      <c r="C36" s="134"/>
      <c r="D36" s="134"/>
      <c r="E36" s="134"/>
      <c r="F36" s="134"/>
      <c r="G36" s="134"/>
      <c r="H36" s="134"/>
      <c r="I36" s="134"/>
      <c r="J36" s="134"/>
      <c r="K36" s="134"/>
      <c r="L36" s="134"/>
      <c r="M36" s="134"/>
    </row>
    <row r="37" spans="1:14" ht="0.75" customHeight="1" x14ac:dyDescent="0.2">
      <c r="A37" s="54"/>
      <c r="B37" s="54"/>
      <c r="C37" s="128"/>
      <c r="D37" s="128"/>
      <c r="E37" s="128"/>
      <c r="F37" s="128"/>
      <c r="G37" s="128"/>
      <c r="H37" s="128"/>
      <c r="I37" s="128"/>
      <c r="J37" s="128"/>
      <c r="K37" s="128"/>
      <c r="L37" s="128"/>
      <c r="M37" s="128"/>
      <c r="N37" s="37"/>
    </row>
    <row r="38" spans="1:14" ht="12.75" customHeight="1" x14ac:dyDescent="0.2">
      <c r="A38" s="150" t="s">
        <v>86</v>
      </c>
      <c r="B38" s="151"/>
      <c r="C38" s="151"/>
      <c r="D38" s="151"/>
      <c r="E38" s="151"/>
      <c r="F38" s="151"/>
      <c r="G38" s="151"/>
      <c r="H38" s="151"/>
      <c r="I38" s="151"/>
      <c r="J38" s="151"/>
      <c r="K38" s="151"/>
      <c r="L38" s="151"/>
      <c r="M38" s="151"/>
      <c r="N38" s="37"/>
    </row>
    <row r="39" spans="1:14" x14ac:dyDescent="0.2">
      <c r="A39" s="151"/>
      <c r="B39" s="151"/>
      <c r="C39" s="151"/>
      <c r="D39" s="151"/>
      <c r="E39" s="151"/>
      <c r="F39" s="151"/>
      <c r="G39" s="151"/>
      <c r="H39" s="151"/>
      <c r="I39" s="151"/>
      <c r="J39" s="151"/>
      <c r="K39" s="151"/>
      <c r="L39" s="151"/>
      <c r="M39" s="151"/>
      <c r="N39" s="37"/>
    </row>
    <row r="40" spans="1:14" x14ac:dyDescent="0.2">
      <c r="A40" s="151"/>
      <c r="B40" s="151"/>
      <c r="C40" s="151"/>
      <c r="D40" s="151"/>
      <c r="E40" s="151"/>
      <c r="F40" s="151"/>
      <c r="G40" s="151"/>
      <c r="H40" s="151"/>
      <c r="I40" s="151"/>
      <c r="J40" s="151"/>
      <c r="K40" s="151"/>
      <c r="L40" s="151"/>
      <c r="M40" s="151"/>
    </row>
    <row r="41" spans="1:14" ht="57.75" customHeight="1" x14ac:dyDescent="0.2">
      <c r="A41" s="151"/>
      <c r="B41" s="151"/>
      <c r="C41" s="151"/>
      <c r="D41" s="151"/>
      <c r="E41" s="151"/>
      <c r="F41" s="151"/>
      <c r="G41" s="151"/>
      <c r="H41" s="151"/>
      <c r="I41" s="151"/>
      <c r="J41" s="151"/>
      <c r="K41" s="151"/>
      <c r="L41" s="151"/>
      <c r="M41" s="151"/>
    </row>
    <row r="42" spans="1:14" x14ac:dyDescent="0.2">
      <c r="A42" s="154"/>
      <c r="B42" s="154"/>
      <c r="C42" s="128"/>
      <c r="D42" s="128"/>
      <c r="E42" s="128"/>
      <c r="F42" s="128"/>
      <c r="G42" s="128"/>
      <c r="H42" s="128"/>
      <c r="I42" s="128"/>
      <c r="J42" s="128"/>
      <c r="K42" s="128"/>
      <c r="L42" s="128"/>
      <c r="M42" s="128"/>
    </row>
    <row r="43" spans="1:14" ht="12.75" customHeight="1" x14ac:dyDescent="0.2">
      <c r="A43" s="162" t="s">
        <v>67</v>
      </c>
      <c r="B43" s="162"/>
      <c r="C43" s="162"/>
      <c r="D43" s="162"/>
      <c r="E43" s="162"/>
      <c r="F43" s="162"/>
      <c r="G43" s="162"/>
      <c r="H43" s="162"/>
      <c r="I43" s="162"/>
      <c r="J43" s="162"/>
      <c r="K43" s="162"/>
      <c r="L43" s="162"/>
      <c r="M43" s="162"/>
    </row>
    <row r="44" spans="1:14" x14ac:dyDescent="0.2">
      <c r="A44" s="162"/>
      <c r="B44" s="162"/>
      <c r="C44" s="162"/>
      <c r="D44" s="162"/>
      <c r="E44" s="162"/>
      <c r="F44" s="162"/>
      <c r="G44" s="162"/>
      <c r="H44" s="162"/>
      <c r="I44" s="162"/>
      <c r="J44" s="162"/>
      <c r="K44" s="162"/>
      <c r="L44" s="162"/>
      <c r="M44" s="162"/>
    </row>
    <row r="45" spans="1:14" x14ac:dyDescent="0.2">
      <c r="A45" s="162"/>
      <c r="B45" s="162"/>
      <c r="C45" s="162"/>
      <c r="D45" s="162"/>
      <c r="E45" s="162"/>
      <c r="F45" s="162"/>
      <c r="G45" s="162"/>
      <c r="H45" s="162"/>
      <c r="I45" s="162"/>
      <c r="J45" s="162"/>
      <c r="K45" s="162"/>
      <c r="L45" s="162"/>
      <c r="M45" s="162"/>
    </row>
    <row r="46" spans="1:14" x14ac:dyDescent="0.2">
      <c r="A46" s="162"/>
      <c r="B46" s="162"/>
      <c r="C46" s="162"/>
      <c r="D46" s="162"/>
      <c r="E46" s="162"/>
      <c r="F46" s="162"/>
      <c r="G46" s="162"/>
      <c r="H46" s="162"/>
      <c r="I46" s="162"/>
      <c r="J46" s="162"/>
      <c r="K46" s="162"/>
      <c r="L46" s="162"/>
      <c r="M46" s="162"/>
    </row>
    <row r="47" spans="1:14" x14ac:dyDescent="0.2">
      <c r="A47" s="162"/>
      <c r="B47" s="162"/>
      <c r="C47" s="162"/>
      <c r="D47" s="162"/>
      <c r="E47" s="162"/>
      <c r="F47" s="162"/>
      <c r="G47" s="162"/>
      <c r="H47" s="162"/>
      <c r="I47" s="162"/>
      <c r="J47" s="162"/>
      <c r="K47" s="162"/>
      <c r="L47" s="162"/>
      <c r="M47" s="162"/>
    </row>
    <row r="48" spans="1:14" ht="12.75" customHeight="1" x14ac:dyDescent="0.25">
      <c r="A48" s="37"/>
      <c r="B48" s="100"/>
      <c r="C48" s="100"/>
      <c r="D48" s="100"/>
      <c r="E48" s="100"/>
      <c r="F48" s="100"/>
      <c r="G48" s="100"/>
      <c r="H48" s="100"/>
      <c r="I48" s="100"/>
      <c r="J48" s="100"/>
      <c r="K48" s="100"/>
      <c r="L48" s="100"/>
      <c r="M48" s="100"/>
    </row>
    <row r="49" spans="1:14" ht="12.75" customHeight="1" x14ac:dyDescent="0.25">
      <c r="A49" s="100"/>
      <c r="B49" s="131"/>
      <c r="C49" s="131"/>
      <c r="D49" s="131"/>
      <c r="E49" s="131"/>
      <c r="F49" s="131"/>
      <c r="G49" s="131"/>
      <c r="H49" s="131"/>
      <c r="I49" s="131"/>
      <c r="J49" s="131"/>
      <c r="K49" s="131"/>
      <c r="L49" s="131"/>
      <c r="M49" s="131"/>
    </row>
    <row r="50" spans="1:14" ht="14.25" customHeight="1" x14ac:dyDescent="0.2">
      <c r="A50" s="163"/>
      <c r="B50" s="163"/>
      <c r="C50" s="163"/>
      <c r="D50" s="163"/>
      <c r="E50" s="163"/>
      <c r="F50" s="163"/>
      <c r="G50" s="163"/>
      <c r="H50" s="163"/>
      <c r="I50" s="163"/>
      <c r="J50" s="163"/>
      <c r="K50" s="163"/>
      <c r="L50" s="163"/>
      <c r="M50" s="163"/>
      <c r="N50" s="92"/>
    </row>
    <row r="51" spans="1:14" ht="13.5" customHeight="1" x14ac:dyDescent="0.2">
      <c r="A51" s="159"/>
      <c r="B51" s="159"/>
      <c r="C51" s="159"/>
      <c r="D51" s="159"/>
      <c r="E51" s="159"/>
      <c r="F51" s="159"/>
      <c r="G51" s="159"/>
      <c r="H51" s="159"/>
      <c r="I51" s="159"/>
      <c r="J51" s="159"/>
      <c r="K51" s="159"/>
      <c r="L51" s="159"/>
      <c r="M51" s="159"/>
      <c r="N51" s="159"/>
    </row>
    <row r="52" spans="1:14" ht="12.75" hidden="1" customHeight="1" x14ac:dyDescent="0.2">
      <c r="A52" s="93"/>
      <c r="B52" s="93"/>
      <c r="C52" s="93"/>
      <c r="D52" s="93"/>
      <c r="E52" s="93"/>
      <c r="F52" s="93"/>
      <c r="G52" s="93"/>
      <c r="H52" s="93"/>
      <c r="I52" s="93"/>
      <c r="J52" s="93"/>
      <c r="K52" s="93"/>
      <c r="L52" s="93"/>
      <c r="M52" s="93"/>
      <c r="N52" s="93"/>
    </row>
    <row r="53" spans="1:14" ht="12.75" hidden="1" customHeight="1" x14ac:dyDescent="0.2">
      <c r="A53" s="93"/>
      <c r="B53" s="93"/>
      <c r="C53" s="93"/>
      <c r="D53" s="93"/>
      <c r="E53" s="93"/>
      <c r="F53" s="93"/>
      <c r="G53" s="93"/>
      <c r="H53" s="93"/>
      <c r="I53" s="93"/>
      <c r="J53" s="93"/>
      <c r="K53" s="93"/>
      <c r="L53" s="93"/>
      <c r="M53" s="93"/>
      <c r="N53" s="93"/>
    </row>
    <row r="54" spans="1:14" ht="12.75" hidden="1" customHeight="1" x14ac:dyDescent="0.2">
      <c r="A54" s="93"/>
      <c r="B54" s="93"/>
      <c r="C54" s="93"/>
      <c r="D54" s="93"/>
      <c r="E54" s="93"/>
      <c r="F54" s="93"/>
      <c r="G54" s="93"/>
      <c r="H54" s="93"/>
      <c r="I54" s="93"/>
      <c r="J54" s="93"/>
      <c r="K54" s="93"/>
      <c r="L54" s="93"/>
      <c r="M54" s="93"/>
      <c r="N54" s="93"/>
    </row>
    <row r="55" spans="1:14" ht="12.75" hidden="1" customHeight="1" x14ac:dyDescent="0.2">
      <c r="A55" s="93"/>
      <c r="B55" s="93"/>
      <c r="C55" s="93"/>
      <c r="D55" s="93"/>
      <c r="E55" s="93"/>
      <c r="F55" s="93"/>
      <c r="G55" s="93"/>
      <c r="H55" s="93"/>
      <c r="I55" s="93"/>
      <c r="J55" s="93"/>
      <c r="K55" s="93"/>
      <c r="L55" s="93"/>
      <c r="M55" s="93"/>
      <c r="N55" s="93"/>
    </row>
    <row r="56" spans="1:14" hidden="1" x14ac:dyDescent="0.2">
      <c r="A56" s="119" t="s">
        <v>14</v>
      </c>
      <c r="B56" s="119"/>
      <c r="C56" s="119"/>
      <c r="D56" s="119"/>
      <c r="F56" s="134" t="s">
        <v>24</v>
      </c>
      <c r="G56" s="134"/>
      <c r="H56" s="134"/>
      <c r="I56" s="134"/>
      <c r="J56" s="32"/>
      <c r="K56" s="119" t="s">
        <v>25</v>
      </c>
      <c r="L56" s="119"/>
      <c r="M56" s="119"/>
    </row>
    <row r="57" spans="1:14" ht="20.100000000000001" hidden="1" customHeight="1" thickBot="1" x14ac:dyDescent="0.25">
      <c r="A57" s="137" t="s">
        <v>19</v>
      </c>
      <c r="B57" s="137"/>
      <c r="C57" s="133" t="s">
        <v>12</v>
      </c>
      <c r="D57" s="133"/>
      <c r="F57" s="33" t="s">
        <v>20</v>
      </c>
      <c r="G57" s="126" t="s">
        <v>12</v>
      </c>
      <c r="H57" s="125"/>
      <c r="I57" s="125"/>
      <c r="J57" s="32"/>
      <c r="K57" s="125" t="s">
        <v>26</v>
      </c>
      <c r="L57" s="125"/>
      <c r="M57" s="125"/>
    </row>
    <row r="58" spans="1:14" ht="20.100000000000001" hidden="1" customHeight="1" thickBot="1" x14ac:dyDescent="0.25">
      <c r="A58" s="119" t="s">
        <v>15</v>
      </c>
      <c r="B58" s="119"/>
      <c r="C58" s="136" t="s">
        <v>12</v>
      </c>
      <c r="D58" s="136"/>
      <c r="F58" s="34" t="s">
        <v>21</v>
      </c>
      <c r="G58" s="127" t="s">
        <v>12</v>
      </c>
      <c r="H58" s="127"/>
      <c r="I58" s="127"/>
      <c r="J58" s="32"/>
      <c r="K58" s="127" t="s">
        <v>27</v>
      </c>
      <c r="L58" s="127"/>
      <c r="M58" s="127"/>
    </row>
    <row r="59" spans="1:14" ht="20.100000000000001" hidden="1" customHeight="1" thickBot="1" x14ac:dyDescent="0.25">
      <c r="A59" s="119" t="s">
        <v>16</v>
      </c>
      <c r="B59" s="119"/>
      <c r="C59" s="136" t="s">
        <v>12</v>
      </c>
      <c r="D59" s="136"/>
      <c r="F59" s="33" t="s">
        <v>22</v>
      </c>
      <c r="G59" s="127" t="s">
        <v>12</v>
      </c>
      <c r="H59" s="127"/>
      <c r="I59" s="127"/>
      <c r="J59" s="32"/>
      <c r="K59" s="127" t="s">
        <v>28</v>
      </c>
      <c r="L59" s="127"/>
      <c r="M59" s="127"/>
    </row>
    <row r="60" spans="1:14" ht="20.100000000000001" hidden="1" customHeight="1" thickBot="1" x14ac:dyDescent="0.25">
      <c r="A60" s="119" t="s">
        <v>17</v>
      </c>
      <c r="B60" s="119"/>
      <c r="C60" s="136" t="s">
        <v>12</v>
      </c>
      <c r="D60" s="136"/>
      <c r="F60" s="33" t="s">
        <v>23</v>
      </c>
      <c r="G60" s="139"/>
      <c r="H60" s="127"/>
      <c r="I60" s="127"/>
      <c r="J60" s="32"/>
      <c r="K60" s="127"/>
      <c r="L60" s="127"/>
      <c r="M60" s="127"/>
    </row>
    <row r="61" spans="1:14" ht="20.100000000000001" hidden="1" customHeight="1" thickBot="1" x14ac:dyDescent="0.25">
      <c r="A61" s="119" t="s">
        <v>18</v>
      </c>
      <c r="B61" s="119"/>
      <c r="C61" s="136" t="s">
        <v>12</v>
      </c>
      <c r="D61" s="136"/>
      <c r="F61" s="33"/>
      <c r="G61" s="127"/>
      <c r="H61" s="127"/>
      <c r="I61" s="127"/>
      <c r="J61" s="32"/>
      <c r="K61" s="127"/>
      <c r="L61" s="127"/>
      <c r="M61" s="127"/>
    </row>
    <row r="62" spans="1:14" hidden="1" x14ac:dyDescent="0.2"/>
    <row r="63" spans="1:14" x14ac:dyDescent="0.2">
      <c r="A63" s="21"/>
      <c r="B63" s="21"/>
      <c r="C63" s="21"/>
      <c r="D63" s="21"/>
      <c r="E63" s="21"/>
      <c r="F63" s="21"/>
    </row>
    <row r="64" spans="1:14" x14ac:dyDescent="0.2">
      <c r="A64" s="21"/>
      <c r="B64" s="21"/>
      <c r="C64" s="21"/>
      <c r="D64" s="21"/>
      <c r="E64" s="21"/>
      <c r="F64" s="21"/>
    </row>
    <row r="65" spans="1:6" x14ac:dyDescent="0.2">
      <c r="A65" s="21"/>
      <c r="B65" s="21"/>
      <c r="C65" s="21"/>
      <c r="D65" s="21"/>
      <c r="E65" s="21"/>
      <c r="F65" s="21"/>
    </row>
    <row r="66" spans="1:6" x14ac:dyDescent="0.2">
      <c r="A66" s="21"/>
      <c r="B66" s="21"/>
      <c r="C66" s="21"/>
      <c r="D66" s="21"/>
      <c r="E66" s="21"/>
      <c r="F66" s="21"/>
    </row>
    <row r="67" spans="1:6" x14ac:dyDescent="0.2">
      <c r="A67" s="21"/>
      <c r="B67" s="21"/>
      <c r="C67" s="21"/>
      <c r="D67" s="21"/>
      <c r="E67" s="21"/>
      <c r="F67" s="21"/>
    </row>
    <row r="68" spans="1:6" x14ac:dyDescent="0.2">
      <c r="A68" s="21"/>
      <c r="B68" s="21"/>
      <c r="C68" s="21"/>
      <c r="D68" s="21"/>
      <c r="E68" s="21"/>
      <c r="F68" s="21"/>
    </row>
  </sheetData>
  <mergeCells count="40">
    <mergeCell ref="A1:M1"/>
    <mergeCell ref="A2:M2"/>
    <mergeCell ref="A42:B42"/>
    <mergeCell ref="C42:M42"/>
    <mergeCell ref="H34:L34"/>
    <mergeCell ref="J30:K30"/>
    <mergeCell ref="J32:K32"/>
    <mergeCell ref="C37:M37"/>
    <mergeCell ref="A38:M41"/>
    <mergeCell ref="C30:E30"/>
    <mergeCell ref="A4:M5"/>
    <mergeCell ref="A35:M35"/>
    <mergeCell ref="A36:M36"/>
    <mergeCell ref="A43:M47"/>
    <mergeCell ref="A56:D56"/>
    <mergeCell ref="F56:I56"/>
    <mergeCell ref="K56:M56"/>
    <mergeCell ref="A50:M50"/>
    <mergeCell ref="B49:M49"/>
    <mergeCell ref="A51:N51"/>
    <mergeCell ref="C57:D57"/>
    <mergeCell ref="G57:I57"/>
    <mergeCell ref="K57:M57"/>
    <mergeCell ref="A58:B58"/>
    <mergeCell ref="K60:M60"/>
    <mergeCell ref="C58:D58"/>
    <mergeCell ref="G58:I58"/>
    <mergeCell ref="K58:M58"/>
    <mergeCell ref="A57:B57"/>
    <mergeCell ref="A61:B61"/>
    <mergeCell ref="A59:B59"/>
    <mergeCell ref="C59:D59"/>
    <mergeCell ref="G59:I59"/>
    <mergeCell ref="K59:M59"/>
    <mergeCell ref="C61:D61"/>
    <mergeCell ref="G61:I61"/>
    <mergeCell ref="K61:M61"/>
    <mergeCell ref="A60:B60"/>
    <mergeCell ref="C60:D60"/>
    <mergeCell ref="G60:I60"/>
  </mergeCells>
  <phoneticPr fontId="0" type="noConversion"/>
  <printOptions horizontalCentered="1"/>
  <pageMargins left="0.5" right="0.5" top="0.75" bottom="0.25"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
  <sheetViews>
    <sheetView workbookViewId="0">
      <selection activeCell="H9" sqref="H9"/>
    </sheetView>
  </sheetViews>
  <sheetFormatPr defaultRowHeight="12.75" x14ac:dyDescent="0.2"/>
  <cols>
    <col min="1" max="1" width="5.28515625" style="3" customWidth="1"/>
    <col min="2" max="2" width="10.28515625" style="3" customWidth="1"/>
    <col min="3" max="3" width="11.140625" style="3" customWidth="1"/>
    <col min="4" max="4" width="6.42578125" style="3" hidden="1" customWidth="1"/>
    <col min="5" max="5" width="7.28515625" style="3" customWidth="1"/>
    <col min="6" max="6" width="11.42578125" style="3" customWidth="1"/>
    <col min="7" max="7" width="2.85546875" style="3" hidden="1" customWidth="1"/>
    <col min="8" max="8" width="9.5703125" style="3" customWidth="1"/>
    <col min="9" max="9" width="7" style="3" hidden="1" customWidth="1"/>
    <col min="10" max="11" width="9.140625" style="3"/>
    <col min="12" max="12" width="6.140625" style="3" hidden="1" customWidth="1"/>
    <col min="13" max="13" width="9.7109375" style="3" customWidth="1"/>
    <col min="14" max="16384" width="9.140625" style="3"/>
  </cols>
  <sheetData>
    <row r="1" spans="1:13" ht="34.5" customHeight="1" x14ac:dyDescent="0.2">
      <c r="A1" s="164" t="s">
        <v>78</v>
      </c>
      <c r="B1" s="164"/>
      <c r="C1" s="164"/>
      <c r="D1" s="164"/>
      <c r="E1" s="164"/>
      <c r="F1" s="164"/>
      <c r="G1" s="164"/>
      <c r="H1" s="164"/>
      <c r="I1" s="164"/>
      <c r="J1" s="164"/>
      <c r="K1" s="164"/>
      <c r="L1" s="164"/>
      <c r="M1" s="164"/>
    </row>
    <row r="2" spans="1:13" ht="12.75" hidden="1" customHeight="1" x14ac:dyDescent="0.2">
      <c r="A2" s="164"/>
      <c r="B2" s="164"/>
      <c r="C2" s="164"/>
      <c r="D2" s="164"/>
      <c r="E2" s="164"/>
      <c r="F2" s="164"/>
      <c r="G2" s="164"/>
      <c r="H2" s="164"/>
      <c r="I2" s="164"/>
      <c r="J2" s="164"/>
      <c r="K2" s="164"/>
      <c r="L2" s="164"/>
      <c r="M2" s="164"/>
    </row>
    <row r="3" spans="1:13" ht="28.5" customHeight="1" x14ac:dyDescent="0.2">
      <c r="A3" s="164"/>
      <c r="B3" s="164"/>
      <c r="C3" s="164"/>
      <c r="D3" s="164"/>
      <c r="E3" s="164"/>
      <c r="F3" s="164"/>
      <c r="G3" s="164"/>
      <c r="H3" s="164"/>
      <c r="I3" s="164"/>
      <c r="J3" s="164"/>
      <c r="K3" s="164"/>
      <c r="L3" s="164"/>
      <c r="M3" s="164"/>
    </row>
    <row r="4" spans="1:13" s="4" customFormat="1" ht="52.5" customHeight="1" x14ac:dyDescent="0.2">
      <c r="A4" s="38" t="s">
        <v>5</v>
      </c>
      <c r="B4" s="38" t="s">
        <v>7</v>
      </c>
      <c r="C4" s="39" t="s">
        <v>55</v>
      </c>
      <c r="D4" s="40"/>
      <c r="E4" s="39" t="s">
        <v>0</v>
      </c>
      <c r="F4" s="39" t="s">
        <v>57</v>
      </c>
      <c r="G4" s="40"/>
      <c r="H4" s="39" t="s">
        <v>1</v>
      </c>
      <c r="I4" s="40"/>
      <c r="J4" s="41" t="s">
        <v>2</v>
      </c>
      <c r="K4" s="39" t="s">
        <v>49</v>
      </c>
      <c r="L4" s="40"/>
      <c r="M4" s="39" t="s">
        <v>50</v>
      </c>
    </row>
    <row r="5" spans="1:13" x14ac:dyDescent="0.2">
      <c r="A5" s="35" t="s">
        <v>6</v>
      </c>
      <c r="B5" s="35"/>
      <c r="C5" s="35" t="s">
        <v>8</v>
      </c>
      <c r="D5" s="35" t="s">
        <v>12</v>
      </c>
      <c r="E5" s="36" t="s">
        <v>9</v>
      </c>
      <c r="F5" s="36" t="s">
        <v>10</v>
      </c>
      <c r="G5" s="35"/>
      <c r="H5" s="36" t="s">
        <v>11</v>
      </c>
      <c r="I5" s="35"/>
      <c r="J5" s="36" t="s">
        <v>40</v>
      </c>
      <c r="K5" s="36" t="s">
        <v>41</v>
      </c>
      <c r="L5" s="35"/>
      <c r="M5" s="36" t="s">
        <v>42</v>
      </c>
    </row>
    <row r="6" spans="1:13" hidden="1" x14ac:dyDescent="0.2">
      <c r="A6" s="2" t="s">
        <v>6</v>
      </c>
      <c r="B6" s="2"/>
      <c r="C6" s="2" t="s">
        <v>8</v>
      </c>
      <c r="D6" s="2"/>
      <c r="E6" s="2" t="s">
        <v>9</v>
      </c>
      <c r="F6" s="19"/>
      <c r="G6" s="2"/>
      <c r="H6" s="19" t="s">
        <v>10</v>
      </c>
      <c r="I6" s="2"/>
      <c r="J6" s="2" t="s">
        <v>11</v>
      </c>
    </row>
    <row r="7" spans="1:13" s="15" customFormat="1" x14ac:dyDescent="0.2">
      <c r="A7" s="47"/>
      <c r="B7" s="47"/>
      <c r="C7" s="47"/>
      <c r="D7" s="22"/>
      <c r="E7" s="50" t="s">
        <v>46</v>
      </c>
      <c r="F7" s="51" t="s">
        <v>45</v>
      </c>
      <c r="G7" s="22"/>
      <c r="H7" s="48"/>
      <c r="I7" s="22"/>
      <c r="J7" s="52" t="s">
        <v>46</v>
      </c>
      <c r="K7" s="50" t="s">
        <v>47</v>
      </c>
      <c r="L7" s="53"/>
      <c r="M7" s="50" t="s">
        <v>48</v>
      </c>
    </row>
    <row r="8" spans="1:13" ht="20.100000000000001" customHeight="1" x14ac:dyDescent="0.2">
      <c r="A8" s="1">
        <v>1</v>
      </c>
      <c r="B8" s="28" t="s">
        <v>79</v>
      </c>
      <c r="C8" s="27">
        <v>2.1999999999999999E-2</v>
      </c>
      <c r="D8" s="28">
        <f t="shared" ref="D8:D13" si="0">A8*C8</f>
        <v>2.1999999999999999E-2</v>
      </c>
      <c r="E8" s="70">
        <f>($E$28)</f>
        <v>24</v>
      </c>
      <c r="F8" s="30">
        <f>SUM(A8*C8*E8)</f>
        <v>0.52800000000000002</v>
      </c>
      <c r="G8" s="28"/>
      <c r="H8" s="30">
        <v>2.1999999999999999E-2</v>
      </c>
      <c r="I8" s="28">
        <f t="shared" ref="I8:I13" si="1">A8*H8</f>
        <v>2.1999999999999999E-2</v>
      </c>
      <c r="J8" s="69">
        <f>($E$29)/60</f>
        <v>0.25</v>
      </c>
      <c r="K8" s="27">
        <f>SUM(I8*J8)</f>
        <v>5.4999999999999997E-3</v>
      </c>
      <c r="L8" s="28"/>
      <c r="M8" s="27">
        <f>SUM(F8+K8)</f>
        <v>0.53349999999999997</v>
      </c>
    </row>
    <row r="9" spans="1:13" ht="20.100000000000001" customHeight="1" x14ac:dyDescent="0.2">
      <c r="A9" s="1">
        <v>1</v>
      </c>
      <c r="B9" s="28" t="s">
        <v>80</v>
      </c>
      <c r="C9" s="27">
        <v>3.0000000000000001E-3</v>
      </c>
      <c r="D9" s="28">
        <f t="shared" si="0"/>
        <v>3.0000000000000001E-3</v>
      </c>
      <c r="E9" s="70">
        <f t="shared" ref="E9:E25" si="2">($E$28)</f>
        <v>24</v>
      </c>
      <c r="F9" s="30">
        <f t="shared" ref="F9:F25" si="3">SUM(A9*C9*E9)</f>
        <v>7.2000000000000008E-2</v>
      </c>
      <c r="G9" s="28"/>
      <c r="H9" s="30">
        <v>3.1E-2</v>
      </c>
      <c r="I9" s="28">
        <f t="shared" si="1"/>
        <v>3.1E-2</v>
      </c>
      <c r="J9" s="69">
        <f t="shared" ref="J9:J25" si="4">($E$29)/60</f>
        <v>0.25</v>
      </c>
      <c r="K9" s="27">
        <f t="shared" ref="K9:K25" si="5">SUM(I9*J9)</f>
        <v>7.7499999999999999E-3</v>
      </c>
      <c r="L9" s="28"/>
      <c r="M9" s="27">
        <f t="shared" ref="M9:M25" si="6">SUM(F9+K9)</f>
        <v>7.9750000000000015E-2</v>
      </c>
    </row>
    <row r="10" spans="1:13" ht="20.100000000000001" customHeight="1" x14ac:dyDescent="0.2">
      <c r="A10" s="1">
        <v>1</v>
      </c>
      <c r="B10" s="28" t="s">
        <v>81</v>
      </c>
      <c r="C10" s="27">
        <v>3.1E-2</v>
      </c>
      <c r="D10" s="28">
        <f t="shared" si="0"/>
        <v>3.1E-2</v>
      </c>
      <c r="E10" s="70">
        <f t="shared" si="2"/>
        <v>24</v>
      </c>
      <c r="F10" s="30">
        <f t="shared" si="3"/>
        <v>0.74399999999999999</v>
      </c>
      <c r="G10" s="28"/>
      <c r="H10" s="30">
        <v>3.1E-2</v>
      </c>
      <c r="I10" s="28">
        <f t="shared" si="1"/>
        <v>3.1E-2</v>
      </c>
      <c r="J10" s="69">
        <f t="shared" si="4"/>
        <v>0.25</v>
      </c>
      <c r="K10" s="27">
        <f t="shared" si="5"/>
        <v>7.7499999999999999E-3</v>
      </c>
      <c r="L10" s="28"/>
      <c r="M10" s="27">
        <f t="shared" si="6"/>
        <v>0.75175000000000003</v>
      </c>
    </row>
    <row r="11" spans="1:13" ht="20.100000000000001" customHeight="1" x14ac:dyDescent="0.2">
      <c r="A11" s="1">
        <v>1</v>
      </c>
      <c r="B11" s="28" t="s">
        <v>72</v>
      </c>
      <c r="C11" s="27">
        <v>8.2000000000000003E-2</v>
      </c>
      <c r="D11" s="28">
        <f t="shared" si="0"/>
        <v>8.2000000000000003E-2</v>
      </c>
      <c r="E11" s="70">
        <f t="shared" si="2"/>
        <v>24</v>
      </c>
      <c r="F11" s="30">
        <f t="shared" si="3"/>
        <v>1.968</v>
      </c>
      <c r="G11" s="28"/>
      <c r="H11" s="30">
        <v>8.4000000000000005E-2</v>
      </c>
      <c r="I11" s="28">
        <f t="shared" si="1"/>
        <v>8.4000000000000005E-2</v>
      </c>
      <c r="J11" s="69">
        <f t="shared" si="4"/>
        <v>0.25</v>
      </c>
      <c r="K11" s="27">
        <f t="shared" si="5"/>
        <v>2.1000000000000001E-2</v>
      </c>
      <c r="L11" s="28"/>
      <c r="M11" s="27">
        <f t="shared" si="6"/>
        <v>1.9889999999999999</v>
      </c>
    </row>
    <row r="12" spans="1:13" ht="20.100000000000001" customHeight="1" x14ac:dyDescent="0.2">
      <c r="A12" s="91"/>
      <c r="B12" s="28" t="s">
        <v>80</v>
      </c>
      <c r="C12" s="27">
        <v>3.0000000000000001E-3</v>
      </c>
      <c r="D12" s="28">
        <f t="shared" si="0"/>
        <v>0</v>
      </c>
      <c r="E12" s="70">
        <f t="shared" si="2"/>
        <v>24</v>
      </c>
      <c r="F12" s="30">
        <f t="shared" si="3"/>
        <v>0</v>
      </c>
      <c r="G12" s="28"/>
      <c r="H12" s="30">
        <v>3.1E-2</v>
      </c>
      <c r="I12" s="28">
        <f t="shared" si="1"/>
        <v>0</v>
      </c>
      <c r="J12" s="69">
        <f t="shared" si="4"/>
        <v>0.25</v>
      </c>
      <c r="K12" s="27">
        <f t="shared" si="5"/>
        <v>0</v>
      </c>
      <c r="L12" s="28"/>
      <c r="M12" s="27">
        <f t="shared" si="6"/>
        <v>0</v>
      </c>
    </row>
    <row r="13" spans="1:13" ht="20.100000000000001" customHeight="1" x14ac:dyDescent="0.2">
      <c r="A13" s="91"/>
      <c r="B13" s="28" t="s">
        <v>82</v>
      </c>
      <c r="C13" s="27">
        <v>0.16</v>
      </c>
      <c r="D13" s="28">
        <f t="shared" si="0"/>
        <v>0</v>
      </c>
      <c r="E13" s="70">
        <f t="shared" si="2"/>
        <v>24</v>
      </c>
      <c r="F13" s="30">
        <f t="shared" si="3"/>
        <v>0</v>
      </c>
      <c r="G13" s="28"/>
      <c r="H13" s="30">
        <v>0.6</v>
      </c>
      <c r="I13" s="28">
        <f t="shared" si="1"/>
        <v>0</v>
      </c>
      <c r="J13" s="69">
        <f t="shared" si="4"/>
        <v>0.25</v>
      </c>
      <c r="K13" s="27">
        <f t="shared" si="5"/>
        <v>0</v>
      </c>
      <c r="L13" s="28"/>
      <c r="M13" s="27">
        <f t="shared" si="6"/>
        <v>0</v>
      </c>
    </row>
    <row r="14" spans="1:13" ht="20.100000000000001" customHeight="1" x14ac:dyDescent="0.2">
      <c r="A14" s="91"/>
      <c r="B14" s="28" t="s">
        <v>83</v>
      </c>
      <c r="C14" s="27">
        <v>0.15</v>
      </c>
      <c r="D14" s="28">
        <f t="shared" ref="D14:D25" si="7">A14*C14</f>
        <v>0</v>
      </c>
      <c r="E14" s="70">
        <f t="shared" si="2"/>
        <v>24</v>
      </c>
      <c r="F14" s="30">
        <f t="shared" si="3"/>
        <v>0</v>
      </c>
      <c r="G14" s="28"/>
      <c r="H14" s="30">
        <v>0.8</v>
      </c>
      <c r="I14" s="28">
        <f t="shared" ref="I14:I25" si="8">A14*H14</f>
        <v>0</v>
      </c>
      <c r="J14" s="69">
        <f t="shared" si="4"/>
        <v>0.25</v>
      </c>
      <c r="K14" s="27">
        <f t="shared" si="5"/>
        <v>0</v>
      </c>
      <c r="L14" s="28"/>
      <c r="M14" s="27">
        <f t="shared" si="6"/>
        <v>0</v>
      </c>
    </row>
    <row r="15" spans="1:13" ht="20.100000000000001" customHeight="1" x14ac:dyDescent="0.2">
      <c r="A15" s="91"/>
      <c r="B15" s="28" t="s">
        <v>84</v>
      </c>
      <c r="C15" s="27">
        <v>0.18</v>
      </c>
      <c r="D15" s="28">
        <f t="shared" si="7"/>
        <v>0</v>
      </c>
      <c r="E15" s="70">
        <f t="shared" si="2"/>
        <v>24</v>
      </c>
      <c r="F15" s="30">
        <f t="shared" si="3"/>
        <v>0</v>
      </c>
      <c r="G15" s="28"/>
      <c r="H15" s="30">
        <v>1.1000000000000001</v>
      </c>
      <c r="I15" s="28">
        <f t="shared" si="8"/>
        <v>0</v>
      </c>
      <c r="J15" s="69">
        <f t="shared" si="4"/>
        <v>0.25</v>
      </c>
      <c r="K15" s="27">
        <f t="shared" si="5"/>
        <v>0</v>
      </c>
      <c r="L15" s="28"/>
      <c r="M15" s="27">
        <f t="shared" si="6"/>
        <v>0</v>
      </c>
    </row>
    <row r="16" spans="1:13" ht="20.100000000000001" customHeight="1" x14ac:dyDescent="0.2">
      <c r="A16" s="91"/>
      <c r="B16" s="28" t="s">
        <v>66</v>
      </c>
      <c r="C16" s="5">
        <v>0.04</v>
      </c>
      <c r="D16" s="28">
        <f t="shared" si="7"/>
        <v>0</v>
      </c>
      <c r="E16" s="70">
        <f t="shared" si="2"/>
        <v>24</v>
      </c>
      <c r="F16" s="30">
        <f t="shared" si="3"/>
        <v>0</v>
      </c>
      <c r="G16" s="7"/>
      <c r="H16" s="9">
        <v>0.01</v>
      </c>
      <c r="I16" s="28">
        <f t="shared" si="8"/>
        <v>0</v>
      </c>
      <c r="J16" s="69">
        <f t="shared" si="4"/>
        <v>0.25</v>
      </c>
      <c r="K16" s="27">
        <f t="shared" si="5"/>
        <v>0</v>
      </c>
      <c r="L16" s="7"/>
      <c r="M16" s="27">
        <f t="shared" si="6"/>
        <v>0</v>
      </c>
    </row>
    <row r="17" spans="1:13" ht="20.100000000000001" hidden="1" customHeight="1" x14ac:dyDescent="0.2">
      <c r="A17" s="91"/>
      <c r="B17" s="28" t="s">
        <v>30</v>
      </c>
      <c r="C17" s="27"/>
      <c r="D17" s="28">
        <f>A17*C17</f>
        <v>0</v>
      </c>
      <c r="E17" s="70">
        <f t="shared" si="2"/>
        <v>24</v>
      </c>
      <c r="F17" s="30">
        <f t="shared" si="3"/>
        <v>0</v>
      </c>
      <c r="G17" s="28"/>
      <c r="H17" s="30"/>
      <c r="I17" s="28">
        <f t="shared" si="8"/>
        <v>0</v>
      </c>
      <c r="J17" s="69">
        <f t="shared" si="4"/>
        <v>0.25</v>
      </c>
      <c r="K17" s="27">
        <f t="shared" si="5"/>
        <v>0</v>
      </c>
      <c r="L17" s="28"/>
      <c r="M17" s="27">
        <f t="shared" si="6"/>
        <v>0</v>
      </c>
    </row>
    <row r="18" spans="1:13" ht="20.100000000000001" customHeight="1" x14ac:dyDescent="0.2">
      <c r="A18" s="91"/>
      <c r="B18" s="7" t="s">
        <v>64</v>
      </c>
      <c r="C18" s="5">
        <v>3.7999999999999999E-2</v>
      </c>
      <c r="D18" s="28">
        <f t="shared" si="7"/>
        <v>0</v>
      </c>
      <c r="E18" s="70">
        <f t="shared" si="2"/>
        <v>24</v>
      </c>
      <c r="F18" s="30">
        <f t="shared" si="3"/>
        <v>0</v>
      </c>
      <c r="G18" s="7"/>
      <c r="H18" s="9">
        <v>4.8000000000000001E-2</v>
      </c>
      <c r="I18" s="28">
        <f t="shared" si="8"/>
        <v>0</v>
      </c>
      <c r="J18" s="69">
        <f t="shared" si="4"/>
        <v>0.25</v>
      </c>
      <c r="K18" s="27">
        <f t="shared" si="5"/>
        <v>0</v>
      </c>
      <c r="L18" s="7"/>
      <c r="M18" s="27">
        <f t="shared" si="6"/>
        <v>0</v>
      </c>
    </row>
    <row r="19" spans="1:13" ht="20.100000000000001" hidden="1" customHeight="1" x14ac:dyDescent="0.2">
      <c r="A19" s="91"/>
      <c r="B19" s="28" t="s">
        <v>37</v>
      </c>
      <c r="C19" s="5">
        <v>0</v>
      </c>
      <c r="D19" s="28">
        <f t="shared" si="7"/>
        <v>0</v>
      </c>
      <c r="E19" s="70">
        <f t="shared" si="2"/>
        <v>24</v>
      </c>
      <c r="F19" s="30">
        <f t="shared" si="3"/>
        <v>0</v>
      </c>
      <c r="G19" s="7"/>
      <c r="H19" s="9">
        <v>0</v>
      </c>
      <c r="I19" s="28">
        <f t="shared" si="8"/>
        <v>0</v>
      </c>
      <c r="J19" s="69">
        <f t="shared" si="4"/>
        <v>0.25</v>
      </c>
      <c r="K19" s="27">
        <f t="shared" si="5"/>
        <v>0</v>
      </c>
      <c r="L19" s="7"/>
      <c r="M19" s="27">
        <f t="shared" si="6"/>
        <v>0</v>
      </c>
    </row>
    <row r="20" spans="1:13" ht="20.100000000000001" hidden="1" customHeight="1" x14ac:dyDescent="0.2">
      <c r="A20" s="91"/>
      <c r="B20" s="28" t="s">
        <v>31</v>
      </c>
      <c r="C20" s="27"/>
      <c r="D20" s="28">
        <f t="shared" si="7"/>
        <v>0</v>
      </c>
      <c r="E20" s="70">
        <f t="shared" si="2"/>
        <v>24</v>
      </c>
      <c r="F20" s="30">
        <f t="shared" si="3"/>
        <v>0</v>
      </c>
      <c r="G20" s="28"/>
      <c r="H20" s="30"/>
      <c r="I20" s="28">
        <f t="shared" si="8"/>
        <v>0</v>
      </c>
      <c r="J20" s="69">
        <f t="shared" si="4"/>
        <v>0.25</v>
      </c>
      <c r="K20" s="27">
        <f t="shared" si="5"/>
        <v>0</v>
      </c>
      <c r="L20" s="28"/>
      <c r="M20" s="27">
        <f t="shared" si="6"/>
        <v>0</v>
      </c>
    </row>
    <row r="21" spans="1:13" ht="20.100000000000001" hidden="1" customHeight="1" x14ac:dyDescent="0.2">
      <c r="A21" s="91"/>
      <c r="B21" s="28" t="s">
        <v>32</v>
      </c>
      <c r="C21" s="27">
        <v>2.5000000000000001E-2</v>
      </c>
      <c r="D21" s="28">
        <f t="shared" si="7"/>
        <v>0</v>
      </c>
      <c r="E21" s="70">
        <f t="shared" si="2"/>
        <v>24</v>
      </c>
      <c r="F21" s="30">
        <f t="shared" si="3"/>
        <v>0</v>
      </c>
      <c r="G21" s="28"/>
      <c r="H21" s="30">
        <v>2.5000000000000001E-2</v>
      </c>
      <c r="I21" s="28">
        <f t="shared" si="8"/>
        <v>0</v>
      </c>
      <c r="J21" s="69">
        <f t="shared" si="4"/>
        <v>0.25</v>
      </c>
      <c r="K21" s="27">
        <f t="shared" si="5"/>
        <v>0</v>
      </c>
      <c r="L21" s="28"/>
      <c r="M21" s="27">
        <f t="shared" si="6"/>
        <v>0</v>
      </c>
    </row>
    <row r="22" spans="1:13" ht="20.100000000000001" hidden="1" customHeight="1" x14ac:dyDescent="0.2">
      <c r="A22" s="91"/>
      <c r="B22" s="28" t="s">
        <v>38</v>
      </c>
      <c r="C22" s="27"/>
      <c r="D22" s="28">
        <f t="shared" si="7"/>
        <v>0</v>
      </c>
      <c r="E22" s="70">
        <f t="shared" si="2"/>
        <v>24</v>
      </c>
      <c r="F22" s="30">
        <f t="shared" si="3"/>
        <v>0</v>
      </c>
      <c r="G22" s="28"/>
      <c r="H22" s="30"/>
      <c r="I22" s="28">
        <f t="shared" si="8"/>
        <v>0</v>
      </c>
      <c r="J22" s="69">
        <f t="shared" si="4"/>
        <v>0.25</v>
      </c>
      <c r="K22" s="27">
        <f t="shared" si="5"/>
        <v>0</v>
      </c>
      <c r="L22" s="28"/>
      <c r="M22" s="27">
        <f t="shared" si="6"/>
        <v>0</v>
      </c>
    </row>
    <row r="23" spans="1:13" ht="20.100000000000001" hidden="1" customHeight="1" x14ac:dyDescent="0.2">
      <c r="A23" s="91"/>
      <c r="B23" s="28" t="s">
        <v>3</v>
      </c>
      <c r="C23" s="27">
        <v>0.1</v>
      </c>
      <c r="D23" s="28">
        <f t="shared" si="7"/>
        <v>0</v>
      </c>
      <c r="E23" s="70">
        <f t="shared" si="2"/>
        <v>24</v>
      </c>
      <c r="F23" s="30">
        <f t="shared" si="3"/>
        <v>0</v>
      </c>
      <c r="G23" s="28"/>
      <c r="H23" s="30">
        <v>0.1</v>
      </c>
      <c r="I23" s="28">
        <f t="shared" si="8"/>
        <v>0</v>
      </c>
      <c r="J23" s="69">
        <f t="shared" si="4"/>
        <v>0.25</v>
      </c>
      <c r="K23" s="27">
        <f t="shared" si="5"/>
        <v>0</v>
      </c>
      <c r="L23" s="28"/>
      <c r="M23" s="27">
        <f t="shared" si="6"/>
        <v>0</v>
      </c>
    </row>
    <row r="24" spans="1:13" ht="20.100000000000001" customHeight="1" x14ac:dyDescent="0.2">
      <c r="A24" s="91"/>
      <c r="B24" s="28" t="s">
        <v>75</v>
      </c>
      <c r="C24" s="27">
        <v>5.0999999999999997E-2</v>
      </c>
      <c r="D24" s="28">
        <f t="shared" si="7"/>
        <v>0</v>
      </c>
      <c r="E24" s="70">
        <f t="shared" si="2"/>
        <v>24</v>
      </c>
      <c r="F24" s="30">
        <f t="shared" si="3"/>
        <v>0</v>
      </c>
      <c r="G24" s="28"/>
      <c r="H24" s="30">
        <v>5.0999999999999997E-2</v>
      </c>
      <c r="I24" s="28">
        <f t="shared" si="8"/>
        <v>0</v>
      </c>
      <c r="J24" s="69">
        <f t="shared" si="4"/>
        <v>0.25</v>
      </c>
      <c r="K24" s="27">
        <f t="shared" si="5"/>
        <v>0</v>
      </c>
      <c r="L24" s="28"/>
      <c r="M24" s="27">
        <f t="shared" si="6"/>
        <v>0</v>
      </c>
    </row>
    <row r="25" spans="1:13" ht="20.100000000000001" customHeight="1" thickBot="1" x14ac:dyDescent="0.25">
      <c r="A25" s="91"/>
      <c r="B25" s="28" t="s">
        <v>85</v>
      </c>
      <c r="C25" s="27">
        <v>4.1000000000000002E-2</v>
      </c>
      <c r="D25" s="28">
        <f t="shared" si="7"/>
        <v>0</v>
      </c>
      <c r="E25" s="70">
        <f t="shared" si="2"/>
        <v>24</v>
      </c>
      <c r="F25" s="74">
        <f t="shared" si="3"/>
        <v>0</v>
      </c>
      <c r="G25" s="28"/>
      <c r="H25" s="30">
        <v>4.1000000000000002E-2</v>
      </c>
      <c r="I25" s="28">
        <f t="shared" si="8"/>
        <v>0</v>
      </c>
      <c r="J25" s="69">
        <f t="shared" si="4"/>
        <v>0.25</v>
      </c>
      <c r="K25" s="27">
        <f t="shared" si="5"/>
        <v>0</v>
      </c>
      <c r="L25" s="28"/>
      <c r="M25" s="75">
        <f t="shared" si="6"/>
        <v>0</v>
      </c>
    </row>
    <row r="26" spans="1:13" ht="20.100000000000001" customHeight="1" thickBot="1" x14ac:dyDescent="0.25">
      <c r="A26" s="14"/>
      <c r="C26" s="152" t="s">
        <v>44</v>
      </c>
      <c r="D26" s="152"/>
      <c r="E26" s="152"/>
      <c r="F26" s="77">
        <f>SUM(F8:F25)</f>
        <v>3.3120000000000003</v>
      </c>
      <c r="J26" s="119" t="s">
        <v>51</v>
      </c>
      <c r="K26" s="119"/>
      <c r="L26" s="73"/>
      <c r="M26" s="77">
        <f>SUM(M8:M25)</f>
        <v>3.3540000000000001</v>
      </c>
    </row>
    <row r="27" spans="1:13" ht="13.5" thickBot="1" x14ac:dyDescent="0.25">
      <c r="A27" s="14"/>
      <c r="C27" s="14"/>
      <c r="E27" s="14"/>
      <c r="F27" s="16"/>
      <c r="M27" s="37"/>
    </row>
    <row r="28" spans="1:13" ht="13.5" thickBot="1" x14ac:dyDescent="0.25">
      <c r="A28" s="14"/>
      <c r="B28" s="15" t="s">
        <v>13</v>
      </c>
      <c r="C28" s="18" t="s">
        <v>53</v>
      </c>
      <c r="D28" s="15">
        <v>24</v>
      </c>
      <c r="E28" s="81">
        <v>24</v>
      </c>
      <c r="F28" s="16"/>
      <c r="H28" s="16"/>
      <c r="J28" s="153" t="s">
        <v>52</v>
      </c>
      <c r="K28" s="153"/>
      <c r="L28" s="65"/>
      <c r="M28" s="86">
        <v>1.2</v>
      </c>
    </row>
    <row r="29" spans="1:13" ht="13.5" thickBot="1" x14ac:dyDescent="0.25">
      <c r="A29" s="14"/>
      <c r="B29" s="15" t="s">
        <v>13</v>
      </c>
      <c r="C29" s="18" t="s">
        <v>54</v>
      </c>
      <c r="D29" s="15">
        <v>15</v>
      </c>
      <c r="E29" s="83">
        <v>15</v>
      </c>
      <c r="F29" s="16"/>
      <c r="H29" s="16"/>
      <c r="J29" s="17"/>
      <c r="K29" s="14"/>
    </row>
    <row r="30" spans="1:13" ht="13.5" thickBot="1" x14ac:dyDescent="0.25">
      <c r="A30" s="14"/>
      <c r="C30" s="14"/>
      <c r="E30" s="14"/>
      <c r="F30" s="16"/>
      <c r="H30" s="119" t="s">
        <v>43</v>
      </c>
      <c r="I30" s="119"/>
      <c r="J30" s="119"/>
      <c r="K30" s="119"/>
      <c r="L30" s="154"/>
      <c r="M30" s="71">
        <f>SUM(M26*M28)</f>
        <v>4.0247999999999999</v>
      </c>
    </row>
    <row r="31" spans="1:13" x14ac:dyDescent="0.2">
      <c r="A31" s="154"/>
      <c r="B31" s="154"/>
      <c r="C31" s="154"/>
      <c r="D31" s="154"/>
      <c r="E31" s="154"/>
      <c r="F31" s="154"/>
      <c r="G31" s="154"/>
      <c r="H31" s="154"/>
      <c r="I31" s="154"/>
      <c r="J31" s="154"/>
      <c r="K31" s="154"/>
      <c r="L31" s="154"/>
      <c r="M31" s="154"/>
    </row>
    <row r="32" spans="1:13" hidden="1" x14ac:dyDescent="0.2">
      <c r="A32" s="154"/>
      <c r="B32" s="154"/>
      <c r="C32" s="154"/>
      <c r="D32" s="154"/>
      <c r="E32" s="154"/>
      <c r="F32" s="154"/>
      <c r="G32" s="154"/>
      <c r="H32" s="154"/>
      <c r="I32" s="154"/>
      <c r="J32" s="154"/>
      <c r="K32" s="154"/>
      <c r="L32" s="154"/>
      <c r="M32" s="154"/>
    </row>
    <row r="33" spans="1:14" ht="12.75" hidden="1" customHeight="1" x14ac:dyDescent="0.2">
      <c r="A33" s="154"/>
      <c r="B33" s="154"/>
      <c r="C33" s="154"/>
      <c r="D33" s="154"/>
      <c r="E33" s="154"/>
      <c r="F33" s="154"/>
      <c r="G33" s="154"/>
      <c r="H33" s="154"/>
      <c r="I33" s="154"/>
      <c r="J33" s="154"/>
      <c r="K33" s="154"/>
      <c r="L33" s="154"/>
      <c r="M33" s="154"/>
      <c r="N33" s="37"/>
    </row>
    <row r="34" spans="1:14" ht="12.75" customHeight="1" x14ac:dyDescent="0.2">
      <c r="A34" s="150" t="s">
        <v>86</v>
      </c>
      <c r="B34" s="151"/>
      <c r="C34" s="151"/>
      <c r="D34" s="151"/>
      <c r="E34" s="151"/>
      <c r="F34" s="151"/>
      <c r="G34" s="151"/>
      <c r="H34" s="151"/>
      <c r="I34" s="151"/>
      <c r="J34" s="151"/>
      <c r="K34" s="151"/>
      <c r="L34" s="151"/>
      <c r="M34" s="151"/>
      <c r="N34" s="37"/>
    </row>
    <row r="35" spans="1:14" ht="20.100000000000001" customHeight="1" x14ac:dyDescent="0.2">
      <c r="A35" s="151"/>
      <c r="B35" s="151"/>
      <c r="C35" s="151"/>
      <c r="D35" s="151"/>
      <c r="E35" s="151"/>
      <c r="F35" s="151"/>
      <c r="G35" s="151"/>
      <c r="H35" s="151"/>
      <c r="I35" s="151"/>
      <c r="J35" s="151"/>
      <c r="K35" s="151"/>
      <c r="L35" s="151"/>
      <c r="M35" s="151"/>
      <c r="N35" s="37"/>
    </row>
    <row r="36" spans="1:14" x14ac:dyDescent="0.2">
      <c r="A36" s="151"/>
      <c r="B36" s="151"/>
      <c r="C36" s="151"/>
      <c r="D36" s="151"/>
      <c r="E36" s="151"/>
      <c r="F36" s="151"/>
      <c r="G36" s="151"/>
      <c r="H36" s="151"/>
      <c r="I36" s="151"/>
      <c r="J36" s="151"/>
      <c r="K36" s="151"/>
      <c r="L36" s="151"/>
      <c r="M36" s="151"/>
    </row>
    <row r="37" spans="1:14" ht="50.25" customHeight="1" x14ac:dyDescent="0.2">
      <c r="A37" s="151"/>
      <c r="B37" s="151"/>
      <c r="C37" s="151"/>
      <c r="D37" s="151"/>
      <c r="E37" s="151"/>
      <c r="F37" s="151"/>
      <c r="G37" s="151"/>
      <c r="H37" s="151"/>
      <c r="I37" s="151"/>
      <c r="J37" s="151"/>
      <c r="K37" s="151"/>
      <c r="L37" s="151"/>
      <c r="M37" s="151"/>
    </row>
    <row r="38" spans="1:14" ht="7.5" customHeight="1" x14ac:dyDescent="0.2">
      <c r="A38" s="154"/>
      <c r="B38" s="154"/>
      <c r="C38" s="128"/>
      <c r="D38" s="128"/>
      <c r="E38" s="128"/>
      <c r="F38" s="128"/>
      <c r="G38" s="128"/>
      <c r="H38" s="128"/>
      <c r="I38" s="128"/>
      <c r="J38" s="128"/>
      <c r="K38" s="128"/>
      <c r="L38" s="128"/>
      <c r="M38" s="128"/>
    </row>
    <row r="39" spans="1:14" ht="12.75" customHeight="1" x14ac:dyDescent="0.2">
      <c r="A39" s="162" t="s">
        <v>67</v>
      </c>
      <c r="B39" s="162"/>
      <c r="C39" s="162"/>
      <c r="D39" s="162"/>
      <c r="E39" s="162"/>
      <c r="F39" s="162"/>
      <c r="G39" s="162"/>
      <c r="H39" s="162"/>
      <c r="I39" s="162"/>
      <c r="J39" s="162"/>
      <c r="K39" s="162"/>
      <c r="L39" s="162"/>
      <c r="M39" s="162"/>
    </row>
    <row r="40" spans="1:14" ht="12.75" customHeight="1" x14ac:dyDescent="0.2">
      <c r="A40" s="162"/>
      <c r="B40" s="162"/>
      <c r="C40" s="162"/>
      <c r="D40" s="162"/>
      <c r="E40" s="162"/>
      <c r="F40" s="162"/>
      <c r="G40" s="162"/>
      <c r="H40" s="162"/>
      <c r="I40" s="162"/>
      <c r="J40" s="162"/>
      <c r="K40" s="162"/>
      <c r="L40" s="162"/>
      <c r="M40" s="162"/>
    </row>
    <row r="41" spans="1:14" ht="20.100000000000001" customHeight="1" x14ac:dyDescent="0.2">
      <c r="A41" s="162"/>
      <c r="B41" s="162"/>
      <c r="C41" s="162"/>
      <c r="D41" s="162"/>
      <c r="E41" s="162"/>
      <c r="F41" s="162"/>
      <c r="G41" s="162"/>
      <c r="H41" s="162"/>
      <c r="I41" s="162"/>
      <c r="J41" s="162"/>
      <c r="K41" s="162"/>
      <c r="L41" s="162"/>
      <c r="M41" s="162"/>
    </row>
    <row r="42" spans="1:14" ht="12.75" customHeight="1" x14ac:dyDescent="0.2">
      <c r="A42" s="162"/>
      <c r="B42" s="162"/>
      <c r="C42" s="162"/>
      <c r="D42" s="162"/>
      <c r="E42" s="162"/>
      <c r="F42" s="162"/>
      <c r="G42" s="162"/>
      <c r="H42" s="162"/>
      <c r="I42" s="162"/>
      <c r="J42" s="162"/>
      <c r="K42" s="162"/>
      <c r="L42" s="162"/>
      <c r="M42" s="162"/>
    </row>
    <row r="43" spans="1:14" ht="20.100000000000001" customHeight="1" x14ac:dyDescent="0.2">
      <c r="A43" s="162"/>
      <c r="B43" s="162"/>
      <c r="C43" s="162"/>
      <c r="D43" s="162"/>
      <c r="E43" s="162"/>
      <c r="F43" s="162"/>
      <c r="G43" s="162"/>
      <c r="H43" s="162"/>
      <c r="I43" s="162"/>
      <c r="J43" s="162"/>
      <c r="K43" s="162"/>
      <c r="L43" s="162"/>
      <c r="M43" s="162"/>
    </row>
    <row r="44" spans="1:14" ht="12.75" customHeight="1" x14ac:dyDescent="0.25">
      <c r="A44" s="37"/>
      <c r="B44" s="100"/>
      <c r="C44" s="100"/>
      <c r="D44" s="100"/>
      <c r="E44" s="100"/>
      <c r="F44" s="100"/>
      <c r="G44" s="100"/>
      <c r="H44" s="100"/>
      <c r="I44" s="100"/>
      <c r="J44" s="100"/>
      <c r="K44" s="100"/>
      <c r="L44" s="100"/>
      <c r="M44" s="100"/>
    </row>
    <row r="45" spans="1:14" ht="15" x14ac:dyDescent="0.25">
      <c r="A45" s="100"/>
      <c r="B45" s="131"/>
      <c r="C45" s="131"/>
      <c r="D45" s="131"/>
      <c r="E45" s="131"/>
      <c r="F45" s="131"/>
      <c r="G45" s="131"/>
      <c r="H45" s="131"/>
      <c r="I45" s="131"/>
      <c r="J45" s="131"/>
      <c r="K45" s="131"/>
      <c r="L45" s="131"/>
      <c r="M45" s="131"/>
    </row>
    <row r="46" spans="1:14" ht="12.75" customHeight="1" x14ac:dyDescent="0.2">
      <c r="A46" s="132"/>
      <c r="B46" s="132"/>
      <c r="C46" s="132"/>
      <c r="D46" s="132"/>
      <c r="E46" s="132"/>
      <c r="F46" s="132"/>
      <c r="G46" s="132"/>
      <c r="H46" s="132"/>
      <c r="I46" s="132"/>
      <c r="J46" s="132"/>
      <c r="K46" s="132"/>
      <c r="L46" s="132"/>
      <c r="M46" s="132"/>
      <c r="N46" s="132"/>
    </row>
    <row r="47" spans="1:14" ht="13.5" customHeight="1" x14ac:dyDescent="0.2">
      <c r="A47" s="159"/>
      <c r="B47" s="159"/>
      <c r="C47" s="159"/>
      <c r="D47" s="159"/>
      <c r="E47" s="159"/>
      <c r="F47" s="159"/>
      <c r="G47" s="159"/>
      <c r="H47" s="159"/>
      <c r="I47" s="159"/>
      <c r="J47" s="159"/>
      <c r="K47" s="159"/>
      <c r="L47" s="159"/>
      <c r="M47" s="159"/>
      <c r="N47" s="159"/>
    </row>
    <row r="49" spans="1:6" x14ac:dyDescent="0.2">
      <c r="A49" s="21"/>
      <c r="B49" s="21"/>
      <c r="C49" s="21"/>
      <c r="D49" s="21"/>
      <c r="E49" s="21"/>
      <c r="F49" s="21"/>
    </row>
    <row r="50" spans="1:6" x14ac:dyDescent="0.2">
      <c r="A50" s="21"/>
      <c r="B50" s="21"/>
      <c r="C50" s="21"/>
      <c r="D50" s="21"/>
      <c r="E50" s="21"/>
      <c r="F50" s="21"/>
    </row>
    <row r="51" spans="1:6" x14ac:dyDescent="0.2">
      <c r="A51" s="21"/>
      <c r="B51" s="21"/>
      <c r="C51" s="21"/>
      <c r="D51" s="21"/>
      <c r="E51" s="21"/>
      <c r="F51" s="21"/>
    </row>
    <row r="52" spans="1:6" x14ac:dyDescent="0.2">
      <c r="A52" s="21"/>
      <c r="B52" s="21"/>
      <c r="C52" s="21"/>
      <c r="D52" s="21"/>
      <c r="E52" s="21"/>
      <c r="F52" s="21"/>
    </row>
    <row r="53" spans="1:6" x14ac:dyDescent="0.2">
      <c r="A53" s="21"/>
      <c r="B53" s="21"/>
      <c r="C53" s="21"/>
      <c r="D53" s="21"/>
      <c r="E53" s="21"/>
      <c r="F53" s="21"/>
    </row>
    <row r="54" spans="1:6" x14ac:dyDescent="0.2">
      <c r="A54" s="21"/>
      <c r="B54" s="21"/>
      <c r="C54" s="21"/>
      <c r="D54" s="21"/>
      <c r="E54" s="21"/>
      <c r="F54" s="21"/>
    </row>
  </sheetData>
  <sheetProtection sheet="1"/>
  <mergeCells count="15">
    <mergeCell ref="A39:M43"/>
    <mergeCell ref="A1:M3"/>
    <mergeCell ref="A31:M31"/>
    <mergeCell ref="A32:M32"/>
    <mergeCell ref="A47:N47"/>
    <mergeCell ref="B45:M45"/>
    <mergeCell ref="C26:E26"/>
    <mergeCell ref="C38:M38"/>
    <mergeCell ref="A46:N46"/>
    <mergeCell ref="J26:K26"/>
    <mergeCell ref="J28:K28"/>
    <mergeCell ref="H30:L30"/>
    <mergeCell ref="A38:B38"/>
    <mergeCell ref="A33:M33"/>
    <mergeCell ref="A34:M37"/>
  </mergeCells>
  <phoneticPr fontId="0" type="noConversion"/>
  <printOptions horizontalCentered="1"/>
  <pageMargins left="0.5" right="0.5" top="0.75" bottom="0.2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5"/>
  <sheetViews>
    <sheetView workbookViewId="0">
      <selection activeCell="M127" sqref="M127"/>
    </sheetView>
  </sheetViews>
  <sheetFormatPr defaultRowHeight="12.75" x14ac:dyDescent="0.2"/>
  <sheetData>
    <row r="1" spans="1:22" x14ac:dyDescent="0.2">
      <c r="A1" s="166"/>
      <c r="B1" s="166"/>
      <c r="C1" s="166"/>
      <c r="D1" s="166"/>
      <c r="E1" s="166"/>
      <c r="F1" s="166"/>
      <c r="G1" s="166"/>
      <c r="H1" s="166"/>
      <c r="I1" s="166"/>
      <c r="J1" s="166"/>
      <c r="K1" s="166"/>
      <c r="L1" s="166"/>
      <c r="M1" s="166"/>
      <c r="N1" s="166"/>
      <c r="O1" s="166"/>
      <c r="P1" s="166"/>
      <c r="Q1" s="166"/>
      <c r="R1" s="166"/>
      <c r="S1" s="166"/>
      <c r="T1" s="166"/>
      <c r="U1" s="166"/>
      <c r="V1" s="166"/>
    </row>
    <row r="2" spans="1:22" x14ac:dyDescent="0.2">
      <c r="A2" s="166"/>
      <c r="B2" s="166"/>
      <c r="C2" s="166"/>
      <c r="D2" s="166"/>
      <c r="E2" s="166"/>
      <c r="F2" s="166"/>
      <c r="G2" s="166"/>
      <c r="H2" s="166"/>
      <c r="I2" s="166"/>
      <c r="J2" s="166"/>
      <c r="K2" s="166"/>
      <c r="L2" s="166"/>
      <c r="M2" s="166"/>
      <c r="N2" s="166"/>
      <c r="O2" s="166"/>
      <c r="P2" s="166"/>
      <c r="Q2" s="166"/>
      <c r="R2" s="166"/>
      <c r="S2" s="166"/>
      <c r="T2" s="166"/>
      <c r="U2" s="166"/>
      <c r="V2" s="166"/>
    </row>
    <row r="3" spans="1:22" x14ac:dyDescent="0.2">
      <c r="A3" s="166"/>
      <c r="B3" s="166"/>
      <c r="C3" s="166"/>
      <c r="D3" s="166"/>
      <c r="E3" s="166"/>
      <c r="F3" s="166"/>
      <c r="G3" s="166"/>
      <c r="H3" s="166"/>
      <c r="I3" s="166"/>
      <c r="J3" s="166"/>
      <c r="K3" s="166"/>
      <c r="L3" s="166"/>
      <c r="M3" s="166"/>
      <c r="N3" s="166"/>
      <c r="O3" s="166"/>
      <c r="P3" s="166"/>
      <c r="Q3" s="166"/>
      <c r="R3" s="166"/>
      <c r="S3" s="166"/>
      <c r="T3" s="166"/>
      <c r="U3" s="166"/>
      <c r="V3" s="166"/>
    </row>
    <row r="4" spans="1:22" x14ac:dyDescent="0.2">
      <c r="A4" s="166"/>
      <c r="B4" s="166"/>
      <c r="C4" s="166"/>
      <c r="D4" s="166"/>
      <c r="E4" s="166"/>
      <c r="F4" s="166"/>
      <c r="G4" s="166"/>
      <c r="H4" s="166"/>
      <c r="I4" s="166"/>
      <c r="J4" s="166"/>
      <c r="K4" s="166"/>
      <c r="L4" s="166"/>
      <c r="M4" s="166"/>
      <c r="N4" s="166"/>
      <c r="O4" s="166"/>
      <c r="P4" s="166"/>
      <c r="Q4" s="166"/>
      <c r="R4" s="166"/>
      <c r="S4" s="166"/>
      <c r="T4" s="166"/>
      <c r="U4" s="166"/>
      <c r="V4" s="166"/>
    </row>
    <row r="5" spans="1:22" x14ac:dyDescent="0.2">
      <c r="A5" s="166"/>
      <c r="B5" s="166"/>
      <c r="C5" s="166"/>
      <c r="D5" s="166"/>
      <c r="E5" s="166"/>
      <c r="F5" s="166"/>
      <c r="G5" s="166"/>
      <c r="H5" s="166"/>
      <c r="I5" s="166"/>
      <c r="J5" s="166"/>
      <c r="K5" s="166"/>
      <c r="L5" s="166"/>
      <c r="M5" s="166"/>
      <c r="N5" s="166"/>
      <c r="O5" s="166"/>
      <c r="P5" s="166"/>
      <c r="Q5" s="166"/>
      <c r="R5" s="166"/>
      <c r="S5" s="166"/>
      <c r="T5" s="166"/>
      <c r="U5" s="166"/>
      <c r="V5" s="166"/>
    </row>
    <row r="6" spans="1:22" x14ac:dyDescent="0.2">
      <c r="A6" s="166"/>
      <c r="B6" s="166"/>
      <c r="C6" s="166"/>
      <c r="D6" s="166"/>
      <c r="E6" s="166"/>
      <c r="F6" s="166"/>
      <c r="G6" s="166"/>
      <c r="H6" s="166"/>
      <c r="I6" s="166"/>
      <c r="J6" s="166"/>
      <c r="K6" s="166"/>
      <c r="L6" s="166"/>
      <c r="M6" s="166"/>
      <c r="N6" s="166"/>
      <c r="O6" s="166"/>
      <c r="P6" s="166"/>
      <c r="Q6" s="166"/>
      <c r="R6" s="166"/>
      <c r="S6" s="166"/>
      <c r="T6" s="166"/>
      <c r="U6" s="166"/>
      <c r="V6" s="166"/>
    </row>
    <row r="7" spans="1:22" x14ac:dyDescent="0.2">
      <c r="A7" s="166"/>
      <c r="B7" s="166"/>
      <c r="C7" s="166"/>
      <c r="D7" s="166"/>
      <c r="E7" s="166"/>
      <c r="F7" s="166"/>
      <c r="G7" s="166"/>
      <c r="H7" s="166"/>
      <c r="I7" s="166"/>
      <c r="J7" s="166"/>
      <c r="K7" s="166"/>
      <c r="L7" s="166"/>
      <c r="M7" s="166"/>
      <c r="N7" s="166"/>
      <c r="O7" s="166"/>
      <c r="P7" s="166"/>
      <c r="Q7" s="166"/>
      <c r="R7" s="166"/>
      <c r="S7" s="166"/>
      <c r="T7" s="166"/>
      <c r="U7" s="166"/>
      <c r="V7" s="166"/>
    </row>
    <row r="8" spans="1:22" x14ac:dyDescent="0.2">
      <c r="A8" s="166"/>
      <c r="B8" s="166"/>
      <c r="C8" s="166"/>
      <c r="D8" s="166"/>
      <c r="E8" s="166"/>
      <c r="F8" s="166"/>
      <c r="G8" s="166"/>
      <c r="H8" s="166"/>
      <c r="I8" s="166"/>
      <c r="J8" s="166"/>
      <c r="K8" s="166"/>
      <c r="L8" s="166"/>
      <c r="M8" s="166"/>
      <c r="N8" s="166"/>
      <c r="O8" s="166"/>
      <c r="P8" s="166"/>
      <c r="Q8" s="166"/>
      <c r="R8" s="166"/>
      <c r="S8" s="166"/>
      <c r="T8" s="166"/>
      <c r="U8" s="166"/>
      <c r="V8" s="166"/>
    </row>
    <row r="9" spans="1:22" x14ac:dyDescent="0.2">
      <c r="A9" s="166"/>
      <c r="B9" s="166"/>
      <c r="C9" s="166"/>
      <c r="D9" s="166"/>
      <c r="E9" s="166"/>
      <c r="F9" s="166"/>
      <c r="G9" s="166"/>
      <c r="H9" s="166"/>
      <c r="I9" s="166"/>
      <c r="J9" s="166"/>
      <c r="K9" s="166"/>
      <c r="L9" s="166"/>
      <c r="M9" s="166"/>
      <c r="N9" s="166"/>
      <c r="O9" s="166"/>
      <c r="P9" s="166"/>
      <c r="Q9" s="166"/>
      <c r="R9" s="166"/>
      <c r="S9" s="166"/>
      <c r="T9" s="166"/>
      <c r="U9" s="166"/>
      <c r="V9" s="166"/>
    </row>
    <row r="10" spans="1:22" x14ac:dyDescent="0.2">
      <c r="A10" s="166"/>
      <c r="B10" s="166"/>
      <c r="C10" s="166"/>
      <c r="D10" s="166"/>
      <c r="E10" s="166"/>
      <c r="F10" s="166"/>
      <c r="G10" s="166"/>
      <c r="H10" s="166"/>
      <c r="I10" s="166"/>
      <c r="J10" s="166"/>
      <c r="K10" s="166"/>
      <c r="L10" s="166"/>
      <c r="M10" s="166"/>
      <c r="N10" s="166"/>
      <c r="O10" s="166"/>
      <c r="P10" s="166"/>
      <c r="Q10" s="166"/>
      <c r="R10" s="166"/>
      <c r="S10" s="166"/>
      <c r="T10" s="166"/>
      <c r="U10" s="166"/>
      <c r="V10" s="166"/>
    </row>
    <row r="11" spans="1:22" x14ac:dyDescent="0.2">
      <c r="A11" s="166"/>
      <c r="B11" s="166"/>
      <c r="C11" s="166"/>
      <c r="D11" s="166"/>
      <c r="E11" s="166"/>
      <c r="F11" s="166"/>
      <c r="G11" s="166"/>
      <c r="H11" s="166"/>
      <c r="I11" s="166"/>
      <c r="J11" s="166"/>
      <c r="K11" s="166"/>
      <c r="L11" s="166"/>
      <c r="M11" s="166"/>
      <c r="N11" s="166"/>
      <c r="O11" s="166"/>
      <c r="P11" s="166"/>
      <c r="Q11" s="166"/>
      <c r="R11" s="166"/>
      <c r="S11" s="166"/>
      <c r="T11" s="166"/>
      <c r="U11" s="166"/>
      <c r="V11" s="166"/>
    </row>
    <row r="12" spans="1:22" x14ac:dyDescent="0.2">
      <c r="A12" s="166"/>
      <c r="B12" s="166"/>
      <c r="C12" s="166"/>
      <c r="D12" s="166"/>
      <c r="E12" s="166"/>
      <c r="F12" s="166"/>
      <c r="G12" s="166"/>
      <c r="H12" s="166"/>
      <c r="I12" s="166"/>
      <c r="J12" s="166"/>
      <c r="K12" s="166"/>
      <c r="L12" s="166"/>
      <c r="M12" s="166"/>
      <c r="N12" s="166"/>
      <c r="O12" s="166"/>
      <c r="P12" s="166"/>
      <c r="Q12" s="166"/>
      <c r="R12" s="166"/>
      <c r="S12" s="166"/>
      <c r="T12" s="166"/>
      <c r="U12" s="166"/>
      <c r="V12" s="166"/>
    </row>
    <row r="13" spans="1:22" x14ac:dyDescent="0.2">
      <c r="A13" s="166"/>
      <c r="B13" s="166"/>
      <c r="C13" s="166"/>
      <c r="D13" s="166"/>
      <c r="E13" s="166"/>
      <c r="F13" s="166"/>
      <c r="G13" s="166"/>
      <c r="H13" s="166"/>
      <c r="I13" s="166"/>
      <c r="J13" s="166"/>
      <c r="K13" s="166"/>
      <c r="L13" s="166"/>
      <c r="M13" s="166"/>
      <c r="N13" s="166"/>
      <c r="O13" s="166"/>
      <c r="P13" s="166"/>
      <c r="Q13" s="166"/>
      <c r="R13" s="166"/>
      <c r="S13" s="166"/>
      <c r="T13" s="166"/>
      <c r="U13" s="166"/>
      <c r="V13" s="166"/>
    </row>
    <row r="14" spans="1:22" x14ac:dyDescent="0.2">
      <c r="A14" s="166"/>
      <c r="B14" s="166"/>
      <c r="C14" s="166"/>
      <c r="D14" s="166"/>
      <c r="E14" s="166"/>
      <c r="F14" s="166"/>
      <c r="G14" s="166"/>
      <c r="H14" s="166"/>
      <c r="I14" s="166"/>
      <c r="J14" s="166"/>
      <c r="K14" s="166"/>
      <c r="L14" s="166"/>
      <c r="M14" s="166"/>
      <c r="N14" s="166"/>
      <c r="O14" s="166"/>
      <c r="P14" s="166"/>
      <c r="Q14" s="166"/>
      <c r="R14" s="166"/>
      <c r="S14" s="166"/>
      <c r="T14" s="166"/>
      <c r="U14" s="166"/>
      <c r="V14" s="166"/>
    </row>
    <row r="15" spans="1:22" x14ac:dyDescent="0.2">
      <c r="A15" s="166"/>
      <c r="B15" s="166"/>
      <c r="C15" s="166"/>
      <c r="D15" s="166"/>
      <c r="E15" s="166"/>
      <c r="F15" s="166"/>
      <c r="G15" s="166"/>
      <c r="H15" s="166"/>
      <c r="I15" s="166"/>
      <c r="J15" s="166"/>
      <c r="K15" s="166"/>
      <c r="L15" s="166"/>
      <c r="M15" s="166"/>
      <c r="N15" s="166"/>
      <c r="O15" s="166"/>
      <c r="P15" s="166"/>
      <c r="Q15" s="166"/>
      <c r="R15" s="166"/>
      <c r="S15" s="166"/>
      <c r="T15" s="166"/>
      <c r="U15" s="166"/>
      <c r="V15" s="166"/>
    </row>
    <row r="16" spans="1:22" x14ac:dyDescent="0.2">
      <c r="A16" s="166"/>
      <c r="B16" s="166"/>
      <c r="C16" s="166"/>
      <c r="D16" s="166"/>
      <c r="E16" s="166"/>
      <c r="F16" s="166"/>
      <c r="G16" s="166"/>
      <c r="H16" s="166"/>
      <c r="I16" s="166"/>
      <c r="J16" s="166"/>
      <c r="K16" s="166"/>
      <c r="L16" s="166"/>
      <c r="M16" s="166"/>
      <c r="N16" s="166"/>
      <c r="O16" s="166"/>
      <c r="P16" s="166"/>
      <c r="Q16" s="166"/>
      <c r="R16" s="166"/>
      <c r="S16" s="166"/>
      <c r="T16" s="166"/>
      <c r="U16" s="166"/>
      <c r="V16" s="166"/>
    </row>
    <row r="17" spans="1:22" x14ac:dyDescent="0.2">
      <c r="A17" s="166"/>
      <c r="B17" s="166"/>
      <c r="C17" s="166"/>
      <c r="D17" s="166"/>
      <c r="E17" s="166"/>
      <c r="F17" s="166"/>
      <c r="G17" s="166"/>
      <c r="H17" s="166"/>
      <c r="I17" s="166"/>
      <c r="J17" s="166"/>
      <c r="K17" s="166"/>
      <c r="L17" s="166"/>
      <c r="M17" s="166"/>
      <c r="N17" s="166"/>
      <c r="O17" s="166"/>
      <c r="P17" s="166"/>
      <c r="Q17" s="166"/>
      <c r="R17" s="166"/>
      <c r="S17" s="166"/>
      <c r="T17" s="166"/>
      <c r="U17" s="166"/>
      <c r="V17" s="166"/>
    </row>
    <row r="18" spans="1:22" x14ac:dyDescent="0.2">
      <c r="A18" s="166"/>
      <c r="B18" s="166"/>
      <c r="C18" s="166"/>
      <c r="D18" s="166"/>
      <c r="E18" s="166"/>
      <c r="F18" s="166"/>
      <c r="G18" s="166"/>
      <c r="H18" s="166"/>
      <c r="I18" s="166"/>
      <c r="J18" s="166"/>
      <c r="K18" s="166"/>
      <c r="L18" s="166"/>
      <c r="M18" s="166"/>
      <c r="N18" s="166"/>
      <c r="O18" s="166"/>
      <c r="P18" s="166"/>
      <c r="Q18" s="166"/>
      <c r="R18" s="166"/>
      <c r="S18" s="166"/>
      <c r="T18" s="166"/>
      <c r="U18" s="166"/>
      <c r="V18" s="166"/>
    </row>
    <row r="19" spans="1:22" x14ac:dyDescent="0.2">
      <c r="A19" s="166"/>
      <c r="B19" s="166"/>
      <c r="C19" s="166"/>
      <c r="D19" s="166"/>
      <c r="E19" s="166"/>
      <c r="F19" s="166"/>
      <c r="G19" s="166"/>
      <c r="H19" s="166"/>
      <c r="I19" s="166"/>
      <c r="J19" s="166"/>
      <c r="K19" s="166"/>
      <c r="L19" s="166"/>
      <c r="M19" s="166"/>
      <c r="N19" s="166"/>
      <c r="O19" s="166"/>
      <c r="P19" s="166"/>
      <c r="Q19" s="166"/>
      <c r="R19" s="166"/>
      <c r="S19" s="166"/>
      <c r="T19" s="166"/>
      <c r="U19" s="166"/>
      <c r="V19" s="166"/>
    </row>
    <row r="20" spans="1:22" x14ac:dyDescent="0.2">
      <c r="A20" s="166"/>
      <c r="B20" s="166"/>
      <c r="C20" s="166"/>
      <c r="D20" s="166"/>
      <c r="E20" s="166"/>
      <c r="F20" s="166"/>
      <c r="G20" s="166"/>
      <c r="H20" s="166"/>
      <c r="I20" s="166"/>
      <c r="J20" s="166"/>
      <c r="K20" s="166"/>
      <c r="L20" s="166"/>
      <c r="M20" s="166"/>
      <c r="N20" s="166"/>
      <c r="O20" s="166"/>
      <c r="P20" s="166"/>
      <c r="Q20" s="166"/>
      <c r="R20" s="166"/>
      <c r="S20" s="166"/>
      <c r="T20" s="166"/>
      <c r="U20" s="166"/>
      <c r="V20" s="166"/>
    </row>
    <row r="21" spans="1:22" x14ac:dyDescent="0.2">
      <c r="A21" s="166"/>
      <c r="B21" s="166"/>
      <c r="C21" s="166"/>
      <c r="D21" s="166"/>
      <c r="E21" s="166"/>
      <c r="F21" s="166"/>
      <c r="G21" s="166"/>
      <c r="H21" s="166"/>
      <c r="I21" s="166"/>
      <c r="J21" s="166"/>
      <c r="K21" s="166"/>
      <c r="L21" s="166"/>
      <c r="M21" s="166"/>
      <c r="N21" s="166"/>
      <c r="O21" s="166"/>
      <c r="P21" s="166"/>
      <c r="Q21" s="166"/>
      <c r="R21" s="166"/>
      <c r="S21" s="166"/>
      <c r="T21" s="166"/>
      <c r="U21" s="166"/>
      <c r="V21" s="166"/>
    </row>
    <row r="22" spans="1:22" x14ac:dyDescent="0.2">
      <c r="A22" s="166"/>
      <c r="B22" s="166"/>
      <c r="C22" s="166"/>
      <c r="D22" s="166"/>
      <c r="E22" s="166"/>
      <c r="F22" s="166"/>
      <c r="G22" s="166"/>
      <c r="H22" s="166"/>
      <c r="I22" s="166"/>
      <c r="J22" s="166"/>
      <c r="K22" s="166"/>
      <c r="L22" s="166"/>
      <c r="M22" s="166"/>
      <c r="N22" s="166"/>
      <c r="O22" s="166"/>
      <c r="P22" s="166"/>
      <c r="Q22" s="166"/>
      <c r="R22" s="166"/>
      <c r="S22" s="166"/>
      <c r="T22" s="166"/>
      <c r="U22" s="166"/>
      <c r="V22" s="166"/>
    </row>
    <row r="23" spans="1:22" x14ac:dyDescent="0.2">
      <c r="A23" s="166"/>
      <c r="B23" s="166"/>
      <c r="C23" s="166"/>
      <c r="D23" s="166"/>
      <c r="E23" s="166"/>
      <c r="F23" s="166"/>
      <c r="G23" s="166"/>
      <c r="H23" s="166"/>
      <c r="I23" s="166"/>
      <c r="J23" s="166"/>
      <c r="K23" s="166"/>
      <c r="L23" s="166"/>
      <c r="M23" s="166"/>
      <c r="N23" s="166"/>
      <c r="O23" s="166"/>
      <c r="P23" s="166"/>
      <c r="Q23" s="166"/>
      <c r="R23" s="166"/>
      <c r="S23" s="166"/>
      <c r="T23" s="166"/>
      <c r="U23" s="166"/>
      <c r="V23" s="166"/>
    </row>
    <row r="24" spans="1:22" x14ac:dyDescent="0.2">
      <c r="A24" s="166"/>
      <c r="B24" s="166"/>
      <c r="C24" s="166"/>
      <c r="D24" s="166"/>
      <c r="E24" s="166"/>
      <c r="F24" s="166"/>
      <c r="G24" s="166"/>
      <c r="H24" s="166"/>
      <c r="I24" s="166"/>
      <c r="J24" s="166"/>
      <c r="K24" s="166"/>
      <c r="L24" s="166"/>
      <c r="M24" s="166"/>
      <c r="N24" s="166"/>
      <c r="O24" s="166"/>
      <c r="P24" s="166"/>
      <c r="Q24" s="166"/>
      <c r="R24" s="166"/>
      <c r="S24" s="166"/>
      <c r="T24" s="166"/>
      <c r="U24" s="166"/>
      <c r="V24" s="166"/>
    </row>
    <row r="25" spans="1:22" x14ac:dyDescent="0.2">
      <c r="A25" s="166"/>
      <c r="B25" s="166"/>
      <c r="C25" s="166"/>
      <c r="D25" s="166"/>
      <c r="E25" s="166"/>
      <c r="F25" s="166"/>
      <c r="G25" s="166"/>
      <c r="H25" s="166"/>
      <c r="I25" s="166"/>
      <c r="J25" s="166"/>
      <c r="K25" s="166"/>
      <c r="L25" s="166"/>
      <c r="M25" s="166"/>
      <c r="N25" s="166"/>
      <c r="O25" s="166"/>
      <c r="P25" s="166"/>
      <c r="Q25" s="166"/>
      <c r="R25" s="166"/>
      <c r="S25" s="166"/>
      <c r="T25" s="166"/>
      <c r="U25" s="166"/>
      <c r="V25" s="166"/>
    </row>
    <row r="26" spans="1:22" x14ac:dyDescent="0.2">
      <c r="A26" s="166"/>
      <c r="B26" s="166"/>
      <c r="C26" s="166"/>
      <c r="D26" s="166"/>
      <c r="E26" s="166"/>
      <c r="F26" s="166"/>
      <c r="G26" s="166"/>
      <c r="H26" s="166"/>
      <c r="I26" s="166"/>
      <c r="J26" s="166"/>
      <c r="K26" s="166"/>
      <c r="L26" s="166"/>
      <c r="M26" s="166"/>
      <c r="N26" s="166"/>
      <c r="O26" s="166"/>
      <c r="P26" s="166"/>
      <c r="Q26" s="166"/>
      <c r="R26" s="166"/>
      <c r="S26" s="166"/>
      <c r="T26" s="166"/>
      <c r="U26" s="166"/>
      <c r="V26" s="166"/>
    </row>
    <row r="27" spans="1:22" x14ac:dyDescent="0.2">
      <c r="A27" s="166"/>
      <c r="B27" s="166"/>
      <c r="C27" s="166"/>
      <c r="D27" s="166"/>
      <c r="E27" s="166"/>
      <c r="F27" s="166"/>
      <c r="G27" s="166"/>
      <c r="H27" s="166"/>
      <c r="I27" s="166"/>
      <c r="J27" s="166"/>
      <c r="K27" s="166"/>
      <c r="L27" s="166"/>
      <c r="M27" s="166"/>
      <c r="N27" s="166"/>
      <c r="O27" s="166"/>
      <c r="P27" s="166"/>
      <c r="Q27" s="166"/>
      <c r="R27" s="166"/>
      <c r="S27" s="166"/>
      <c r="T27" s="166"/>
      <c r="U27" s="166"/>
      <c r="V27" s="166"/>
    </row>
    <row r="28" spans="1:22" x14ac:dyDescent="0.2">
      <c r="A28" s="166"/>
      <c r="B28" s="166"/>
      <c r="C28" s="166"/>
      <c r="D28" s="166"/>
      <c r="E28" s="166"/>
      <c r="F28" s="166"/>
      <c r="G28" s="166"/>
      <c r="H28" s="166"/>
      <c r="I28" s="166"/>
      <c r="J28" s="166"/>
      <c r="K28" s="166"/>
      <c r="L28" s="166"/>
      <c r="M28" s="166"/>
      <c r="N28" s="166"/>
      <c r="O28" s="166"/>
      <c r="P28" s="166"/>
      <c r="Q28" s="166"/>
      <c r="R28" s="166"/>
      <c r="S28" s="166"/>
      <c r="T28" s="166"/>
      <c r="U28" s="166"/>
      <c r="V28" s="166"/>
    </row>
    <row r="29" spans="1:22" x14ac:dyDescent="0.2">
      <c r="A29" s="166"/>
      <c r="B29" s="166"/>
      <c r="C29" s="166"/>
      <c r="D29" s="166"/>
      <c r="E29" s="166"/>
      <c r="F29" s="166"/>
      <c r="G29" s="166"/>
      <c r="H29" s="166"/>
      <c r="I29" s="166"/>
      <c r="J29" s="166"/>
      <c r="K29" s="166"/>
      <c r="L29" s="166"/>
      <c r="M29" s="166"/>
      <c r="N29" s="166"/>
      <c r="O29" s="166"/>
      <c r="P29" s="166"/>
      <c r="Q29" s="166"/>
      <c r="R29" s="166"/>
      <c r="S29" s="166"/>
      <c r="T29" s="166"/>
      <c r="U29" s="166"/>
      <c r="V29" s="166"/>
    </row>
    <row r="30" spans="1:22" x14ac:dyDescent="0.2">
      <c r="A30" s="166"/>
      <c r="B30" s="166"/>
      <c r="C30" s="166"/>
      <c r="D30" s="166"/>
      <c r="E30" s="166"/>
      <c r="F30" s="166"/>
      <c r="G30" s="166"/>
      <c r="H30" s="166"/>
      <c r="I30" s="166"/>
      <c r="J30" s="166"/>
      <c r="K30" s="166"/>
      <c r="L30" s="166"/>
      <c r="M30" s="166"/>
      <c r="N30" s="166"/>
      <c r="O30" s="166"/>
      <c r="P30" s="166"/>
      <c r="Q30" s="166"/>
      <c r="R30" s="166"/>
      <c r="S30" s="166"/>
      <c r="T30" s="166"/>
      <c r="U30" s="166"/>
      <c r="V30" s="166"/>
    </row>
    <row r="31" spans="1:22" x14ac:dyDescent="0.2">
      <c r="A31" s="166"/>
      <c r="B31" s="166"/>
      <c r="C31" s="166"/>
      <c r="D31" s="166"/>
      <c r="E31" s="166"/>
      <c r="F31" s="166"/>
      <c r="G31" s="166"/>
      <c r="H31" s="166"/>
      <c r="I31" s="166"/>
      <c r="J31" s="166"/>
      <c r="K31" s="166"/>
      <c r="L31" s="166"/>
      <c r="M31" s="166"/>
      <c r="N31" s="166"/>
      <c r="O31" s="166"/>
      <c r="P31" s="166"/>
      <c r="Q31" s="166"/>
      <c r="R31" s="166"/>
      <c r="S31" s="166"/>
      <c r="T31" s="166"/>
      <c r="U31" s="166"/>
      <c r="V31" s="166"/>
    </row>
    <row r="32" spans="1:22" x14ac:dyDescent="0.2">
      <c r="A32" s="166"/>
      <c r="B32" s="166"/>
      <c r="C32" s="166"/>
      <c r="D32" s="166"/>
      <c r="E32" s="166"/>
      <c r="F32" s="166"/>
      <c r="G32" s="166"/>
      <c r="H32" s="166"/>
      <c r="I32" s="166"/>
      <c r="J32" s="166"/>
      <c r="K32" s="166"/>
      <c r="L32" s="166"/>
      <c r="M32" s="166"/>
      <c r="N32" s="166"/>
      <c r="O32" s="166"/>
      <c r="P32" s="166"/>
      <c r="Q32" s="166"/>
      <c r="R32" s="166"/>
      <c r="S32" s="166"/>
      <c r="T32" s="166"/>
      <c r="U32" s="166"/>
      <c r="V32" s="166"/>
    </row>
    <row r="33" spans="1:22" x14ac:dyDescent="0.2">
      <c r="A33" s="166"/>
      <c r="B33" s="166"/>
      <c r="C33" s="166"/>
      <c r="D33" s="166"/>
      <c r="E33" s="166"/>
      <c r="F33" s="166"/>
      <c r="G33" s="166"/>
      <c r="H33" s="166"/>
      <c r="I33" s="166"/>
      <c r="J33" s="166"/>
      <c r="K33" s="166"/>
      <c r="L33" s="166"/>
      <c r="M33" s="166"/>
      <c r="N33" s="166"/>
      <c r="O33" s="166"/>
      <c r="P33" s="166"/>
      <c r="Q33" s="166"/>
      <c r="R33" s="166"/>
      <c r="S33" s="166"/>
      <c r="T33" s="166"/>
      <c r="U33" s="166"/>
      <c r="V33" s="166"/>
    </row>
    <row r="34" spans="1:22" x14ac:dyDescent="0.2">
      <c r="A34" s="166"/>
      <c r="B34" s="166"/>
      <c r="C34" s="166"/>
      <c r="D34" s="166"/>
      <c r="E34" s="166"/>
      <c r="F34" s="166"/>
      <c r="G34" s="166"/>
      <c r="H34" s="166"/>
      <c r="I34" s="166"/>
      <c r="J34" s="166"/>
      <c r="K34" s="166"/>
      <c r="L34" s="166"/>
      <c r="M34" s="166"/>
      <c r="N34" s="166"/>
      <c r="O34" s="166"/>
      <c r="P34" s="166"/>
      <c r="Q34" s="166"/>
      <c r="R34" s="166"/>
      <c r="S34" s="166"/>
      <c r="T34" s="166"/>
      <c r="U34" s="166"/>
      <c r="V34" s="166"/>
    </row>
    <row r="35" spans="1:22" x14ac:dyDescent="0.2">
      <c r="A35" s="166"/>
      <c r="B35" s="166"/>
      <c r="C35" s="166"/>
      <c r="D35" s="166"/>
      <c r="E35" s="166"/>
      <c r="F35" s="166"/>
      <c r="G35" s="166"/>
      <c r="H35" s="166"/>
      <c r="I35" s="166"/>
      <c r="J35" s="166"/>
      <c r="K35" s="166"/>
      <c r="L35" s="166"/>
      <c r="M35" s="166"/>
      <c r="N35" s="166"/>
      <c r="O35" s="166"/>
      <c r="P35" s="166"/>
      <c r="Q35" s="166"/>
      <c r="R35" s="166"/>
      <c r="S35" s="166"/>
      <c r="T35" s="166"/>
      <c r="U35" s="166"/>
      <c r="V35" s="166"/>
    </row>
    <row r="36" spans="1:22" x14ac:dyDescent="0.2">
      <c r="A36" s="166"/>
      <c r="B36" s="166"/>
      <c r="C36" s="166"/>
      <c r="D36" s="166"/>
      <c r="E36" s="166"/>
      <c r="F36" s="166"/>
      <c r="G36" s="166"/>
      <c r="H36" s="166"/>
      <c r="I36" s="166"/>
      <c r="J36" s="166"/>
      <c r="K36" s="166"/>
      <c r="L36" s="166"/>
      <c r="M36" s="166"/>
      <c r="N36" s="166"/>
      <c r="O36" s="166"/>
      <c r="P36" s="166"/>
      <c r="Q36" s="166"/>
      <c r="R36" s="166"/>
      <c r="S36" s="166"/>
      <c r="T36" s="166"/>
      <c r="U36" s="166"/>
      <c r="V36" s="166"/>
    </row>
    <row r="37" spans="1:22" x14ac:dyDescent="0.2">
      <c r="A37" s="166"/>
      <c r="B37" s="166"/>
      <c r="C37" s="166"/>
      <c r="D37" s="166"/>
      <c r="E37" s="166"/>
      <c r="F37" s="166"/>
      <c r="G37" s="166"/>
      <c r="H37" s="166"/>
      <c r="I37" s="166"/>
      <c r="J37" s="166"/>
      <c r="K37" s="166"/>
      <c r="L37" s="166"/>
      <c r="M37" s="166"/>
      <c r="N37" s="166"/>
      <c r="O37" s="166"/>
      <c r="P37" s="166"/>
      <c r="Q37" s="166"/>
      <c r="R37" s="166"/>
      <c r="S37" s="166"/>
      <c r="T37" s="166"/>
      <c r="U37" s="166"/>
      <c r="V37" s="166"/>
    </row>
    <row r="38" spans="1:22" x14ac:dyDescent="0.2">
      <c r="A38" s="166"/>
      <c r="B38" s="166"/>
      <c r="C38" s="166"/>
      <c r="D38" s="166"/>
      <c r="E38" s="166"/>
      <c r="F38" s="166"/>
      <c r="G38" s="166"/>
      <c r="H38" s="166"/>
      <c r="I38" s="166"/>
      <c r="J38" s="166"/>
      <c r="K38" s="166"/>
      <c r="L38" s="166"/>
      <c r="M38" s="166"/>
      <c r="N38" s="166"/>
      <c r="O38" s="166"/>
      <c r="P38" s="166"/>
      <c r="Q38" s="166"/>
      <c r="R38" s="166"/>
      <c r="S38" s="166"/>
      <c r="T38" s="166"/>
      <c r="U38" s="166"/>
      <c r="V38" s="166"/>
    </row>
    <row r="39" spans="1:22" x14ac:dyDescent="0.2">
      <c r="A39" s="166"/>
      <c r="B39" s="166"/>
      <c r="C39" s="166"/>
      <c r="D39" s="166"/>
      <c r="E39" s="166"/>
      <c r="F39" s="166"/>
      <c r="G39" s="166"/>
      <c r="H39" s="166"/>
      <c r="I39" s="166"/>
      <c r="J39" s="166"/>
      <c r="K39" s="166"/>
      <c r="L39" s="166"/>
      <c r="M39" s="166"/>
      <c r="N39" s="166"/>
      <c r="O39" s="166"/>
      <c r="P39" s="166"/>
      <c r="Q39" s="166"/>
      <c r="R39" s="166"/>
      <c r="S39" s="166"/>
      <c r="T39" s="166"/>
      <c r="U39" s="166"/>
      <c r="V39" s="166"/>
    </row>
    <row r="40" spans="1:22" x14ac:dyDescent="0.2">
      <c r="A40" s="166"/>
      <c r="B40" s="166"/>
      <c r="C40" s="166"/>
      <c r="D40" s="166"/>
      <c r="E40" s="166"/>
      <c r="F40" s="166"/>
      <c r="G40" s="166"/>
      <c r="H40" s="166"/>
      <c r="I40" s="166"/>
      <c r="J40" s="166"/>
      <c r="K40" s="166"/>
      <c r="L40" s="166"/>
      <c r="M40" s="166"/>
      <c r="N40" s="166"/>
      <c r="O40" s="166"/>
      <c r="P40" s="166"/>
      <c r="Q40" s="166"/>
      <c r="R40" s="166"/>
      <c r="S40" s="166"/>
      <c r="T40" s="166"/>
      <c r="U40" s="166"/>
      <c r="V40" s="166"/>
    </row>
    <row r="41" spans="1:22"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row>
    <row r="42" spans="1:22" x14ac:dyDescent="0.2">
      <c r="A42" s="166"/>
      <c r="B42" s="166"/>
      <c r="C42" s="166"/>
      <c r="D42" s="166"/>
      <c r="E42" s="166"/>
      <c r="F42" s="166"/>
      <c r="G42" s="166"/>
      <c r="H42" s="166"/>
      <c r="I42" s="166"/>
      <c r="J42" s="166"/>
      <c r="K42" s="166"/>
      <c r="L42" s="166"/>
      <c r="M42" s="166"/>
      <c r="N42" s="166"/>
      <c r="O42" s="166"/>
      <c r="P42" s="166"/>
      <c r="Q42" s="166"/>
      <c r="R42" s="166"/>
      <c r="S42" s="166"/>
      <c r="T42" s="166"/>
      <c r="U42" s="166"/>
      <c r="V42" s="166"/>
    </row>
    <row r="43" spans="1:22" x14ac:dyDescent="0.2">
      <c r="A43" s="166"/>
      <c r="B43" s="166"/>
      <c r="C43" s="166"/>
      <c r="D43" s="166"/>
      <c r="E43" s="166"/>
      <c r="F43" s="166"/>
      <c r="G43" s="166"/>
      <c r="H43" s="166"/>
      <c r="I43" s="166"/>
      <c r="J43" s="166"/>
      <c r="K43" s="166"/>
      <c r="L43" s="166"/>
      <c r="M43" s="166"/>
      <c r="N43" s="166"/>
      <c r="O43" s="166"/>
      <c r="P43" s="166"/>
      <c r="Q43" s="166"/>
      <c r="R43" s="166"/>
      <c r="S43" s="166"/>
      <c r="T43" s="166"/>
      <c r="U43" s="166"/>
      <c r="V43" s="166"/>
    </row>
    <row r="44" spans="1:22" x14ac:dyDescent="0.2">
      <c r="A44" s="166"/>
      <c r="B44" s="166"/>
      <c r="C44" s="166"/>
      <c r="D44" s="166"/>
      <c r="E44" s="166"/>
      <c r="F44" s="166"/>
      <c r="G44" s="166"/>
      <c r="H44" s="166"/>
      <c r="I44" s="166"/>
      <c r="J44" s="166"/>
      <c r="K44" s="166"/>
      <c r="L44" s="166"/>
      <c r="M44" s="166"/>
      <c r="N44" s="166"/>
      <c r="O44" s="166"/>
      <c r="P44" s="166"/>
      <c r="Q44" s="166"/>
      <c r="R44" s="166"/>
      <c r="S44" s="166"/>
      <c r="T44" s="166"/>
      <c r="U44" s="166"/>
      <c r="V44" s="166"/>
    </row>
    <row r="45" spans="1:22" x14ac:dyDescent="0.2">
      <c r="A45" s="166"/>
      <c r="B45" s="166"/>
      <c r="C45" s="166"/>
      <c r="D45" s="166"/>
      <c r="E45" s="166"/>
      <c r="F45" s="166"/>
      <c r="G45" s="166"/>
      <c r="H45" s="166"/>
      <c r="I45" s="166"/>
      <c r="J45" s="166"/>
      <c r="K45" s="166"/>
      <c r="L45" s="166"/>
      <c r="M45" s="166"/>
      <c r="N45" s="166"/>
      <c r="O45" s="166"/>
      <c r="P45" s="166"/>
      <c r="Q45" s="166"/>
      <c r="R45" s="166"/>
      <c r="S45" s="166"/>
      <c r="T45" s="166"/>
      <c r="U45" s="166"/>
      <c r="V45" s="166"/>
    </row>
    <row r="46" spans="1:22" x14ac:dyDescent="0.2">
      <c r="A46" s="166"/>
      <c r="B46" s="166"/>
      <c r="C46" s="166"/>
      <c r="D46" s="166"/>
      <c r="E46" s="166"/>
      <c r="F46" s="166"/>
      <c r="G46" s="166"/>
      <c r="H46" s="166"/>
      <c r="I46" s="166"/>
      <c r="J46" s="166"/>
      <c r="K46" s="166"/>
      <c r="L46" s="166"/>
      <c r="M46" s="166"/>
      <c r="N46" s="166"/>
      <c r="O46" s="166"/>
      <c r="P46" s="166"/>
      <c r="Q46" s="166"/>
      <c r="R46" s="166"/>
      <c r="S46" s="166"/>
      <c r="T46" s="166"/>
      <c r="U46" s="166"/>
      <c r="V46" s="166"/>
    </row>
    <row r="47" spans="1:22"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row>
    <row r="48" spans="1:22" x14ac:dyDescent="0.2">
      <c r="A48" s="166"/>
      <c r="B48" s="166"/>
      <c r="C48" s="166"/>
      <c r="D48" s="166"/>
      <c r="E48" s="166"/>
      <c r="F48" s="166"/>
      <c r="G48" s="166"/>
      <c r="H48" s="166"/>
      <c r="I48" s="166"/>
      <c r="J48" s="166"/>
      <c r="K48" s="166"/>
      <c r="L48" s="166"/>
      <c r="M48" s="166"/>
      <c r="N48" s="166"/>
      <c r="O48" s="166"/>
      <c r="P48" s="166"/>
      <c r="Q48" s="166"/>
      <c r="R48" s="166"/>
      <c r="S48" s="166"/>
      <c r="T48" s="166"/>
      <c r="U48" s="166"/>
      <c r="V48" s="166"/>
    </row>
    <row r="49" spans="1:22"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row>
    <row r="50" spans="1:22" x14ac:dyDescent="0.2">
      <c r="A50" s="166"/>
      <c r="B50" s="166"/>
      <c r="C50" s="166"/>
      <c r="D50" s="166"/>
      <c r="E50" s="166"/>
      <c r="F50" s="166"/>
      <c r="G50" s="166"/>
      <c r="H50" s="166"/>
      <c r="I50" s="166"/>
      <c r="J50" s="166"/>
      <c r="K50" s="166"/>
      <c r="L50" s="166"/>
      <c r="M50" s="166"/>
      <c r="N50" s="166"/>
      <c r="O50" s="166"/>
      <c r="P50" s="166"/>
      <c r="Q50" s="166"/>
      <c r="R50" s="166"/>
      <c r="S50" s="166"/>
      <c r="T50" s="166"/>
      <c r="U50" s="166"/>
      <c r="V50" s="166"/>
    </row>
    <row r="51" spans="1:22"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row>
    <row r="52" spans="1:22"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row>
    <row r="53" spans="1:22"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row>
    <row r="54" spans="1:22" x14ac:dyDescent="0.2">
      <c r="A54" s="166"/>
      <c r="B54" s="166"/>
      <c r="C54" s="166"/>
      <c r="D54" s="166"/>
      <c r="E54" s="166"/>
      <c r="F54" s="166"/>
      <c r="G54" s="166"/>
      <c r="H54" s="166"/>
      <c r="I54" s="166"/>
      <c r="J54" s="166"/>
      <c r="K54" s="166"/>
      <c r="L54" s="166"/>
      <c r="M54" s="166"/>
      <c r="N54" s="166"/>
      <c r="O54" s="166"/>
      <c r="P54" s="166"/>
      <c r="Q54" s="166"/>
      <c r="R54" s="166"/>
      <c r="S54" s="166"/>
      <c r="T54" s="166"/>
      <c r="U54" s="166"/>
      <c r="V54" s="166"/>
    </row>
    <row r="55" spans="1:22" x14ac:dyDescent="0.2">
      <c r="A55" s="166"/>
      <c r="B55" s="166"/>
      <c r="C55" s="166"/>
      <c r="D55" s="166"/>
      <c r="E55" s="166"/>
      <c r="F55" s="166"/>
      <c r="G55" s="166"/>
      <c r="H55" s="166"/>
      <c r="I55" s="166"/>
      <c r="J55" s="166"/>
      <c r="K55" s="166"/>
      <c r="L55" s="166"/>
      <c r="M55" s="166"/>
      <c r="N55" s="166"/>
      <c r="O55" s="166"/>
      <c r="P55" s="166"/>
      <c r="Q55" s="166"/>
      <c r="R55" s="166"/>
      <c r="S55" s="166"/>
      <c r="T55" s="166"/>
      <c r="U55" s="166"/>
      <c r="V55" s="166"/>
    </row>
    <row r="56" spans="1:22" x14ac:dyDescent="0.2">
      <c r="A56" s="166"/>
      <c r="B56" s="166"/>
      <c r="C56" s="166"/>
      <c r="D56" s="166"/>
      <c r="E56" s="166"/>
      <c r="F56" s="166"/>
      <c r="G56" s="166"/>
      <c r="H56" s="166"/>
      <c r="I56" s="166"/>
      <c r="J56" s="166"/>
      <c r="K56" s="166"/>
      <c r="L56" s="166"/>
      <c r="M56" s="166"/>
      <c r="N56" s="166"/>
      <c r="O56" s="166"/>
      <c r="P56" s="166"/>
      <c r="Q56" s="166"/>
      <c r="R56" s="166"/>
      <c r="S56" s="166"/>
      <c r="T56" s="166"/>
      <c r="U56" s="166"/>
      <c r="V56" s="166"/>
    </row>
    <row r="57" spans="1:22" x14ac:dyDescent="0.2">
      <c r="A57" s="166"/>
      <c r="B57" s="166"/>
      <c r="C57" s="166"/>
      <c r="D57" s="166"/>
      <c r="E57" s="166"/>
      <c r="F57" s="166"/>
      <c r="G57" s="166"/>
      <c r="H57" s="166"/>
      <c r="I57" s="166"/>
      <c r="J57" s="166"/>
      <c r="K57" s="166"/>
      <c r="L57" s="166"/>
      <c r="M57" s="166"/>
      <c r="N57" s="166"/>
      <c r="O57" s="166"/>
      <c r="P57" s="166"/>
      <c r="Q57" s="166"/>
      <c r="R57" s="166"/>
      <c r="S57" s="166"/>
      <c r="T57" s="166"/>
      <c r="U57" s="166"/>
      <c r="V57" s="166"/>
    </row>
    <row r="58" spans="1:22" x14ac:dyDescent="0.2">
      <c r="A58" s="166"/>
      <c r="B58" s="166"/>
      <c r="C58" s="166"/>
      <c r="D58" s="166"/>
      <c r="E58" s="166"/>
      <c r="F58" s="166"/>
      <c r="G58" s="166"/>
      <c r="H58" s="166"/>
      <c r="I58" s="166"/>
      <c r="J58" s="166"/>
      <c r="K58" s="166"/>
      <c r="L58" s="166"/>
      <c r="M58" s="166"/>
      <c r="N58" s="166"/>
      <c r="O58" s="166"/>
      <c r="P58" s="166"/>
      <c r="Q58" s="166"/>
      <c r="R58" s="166"/>
      <c r="S58" s="166"/>
      <c r="T58" s="166"/>
      <c r="U58" s="166"/>
      <c r="V58" s="166"/>
    </row>
    <row r="59" spans="1:22" x14ac:dyDescent="0.2">
      <c r="A59" s="166"/>
      <c r="B59" s="166"/>
      <c r="C59" s="166"/>
      <c r="D59" s="166"/>
      <c r="E59" s="166"/>
      <c r="F59" s="166"/>
      <c r="G59" s="166"/>
      <c r="H59" s="166"/>
      <c r="I59" s="166"/>
      <c r="J59" s="166"/>
      <c r="K59" s="166"/>
      <c r="L59" s="166"/>
      <c r="M59" s="166"/>
      <c r="N59" s="166"/>
      <c r="O59" s="166"/>
      <c r="P59" s="166"/>
      <c r="Q59" s="166"/>
      <c r="R59" s="166"/>
      <c r="S59" s="166"/>
      <c r="T59" s="166"/>
      <c r="U59" s="166"/>
      <c r="V59" s="166"/>
    </row>
    <row r="60" spans="1:2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row>
    <row r="61" spans="1:2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row>
    <row r="62" spans="1:2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row>
    <row r="63" spans="1:2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row>
    <row r="64" spans="1:22" x14ac:dyDescent="0.2">
      <c r="A64" s="166"/>
      <c r="B64" s="166"/>
      <c r="C64" s="166"/>
      <c r="D64" s="166"/>
      <c r="E64" s="166"/>
      <c r="F64" s="166"/>
      <c r="G64" s="166"/>
      <c r="H64" s="166"/>
      <c r="I64" s="166"/>
      <c r="J64" s="166"/>
      <c r="K64" s="166"/>
      <c r="L64" s="166"/>
      <c r="M64" s="166"/>
      <c r="N64" s="166"/>
      <c r="O64" s="166"/>
      <c r="P64" s="166"/>
      <c r="Q64" s="166"/>
      <c r="R64" s="166"/>
      <c r="S64" s="166"/>
      <c r="T64" s="166"/>
      <c r="U64" s="166"/>
      <c r="V64" s="166"/>
    </row>
    <row r="65" spans="1:22" x14ac:dyDescent="0.2">
      <c r="A65" s="166"/>
      <c r="B65" s="166"/>
      <c r="C65" s="166"/>
      <c r="D65" s="166"/>
      <c r="E65" s="166"/>
      <c r="F65" s="166"/>
      <c r="G65" s="166"/>
      <c r="H65" s="166"/>
      <c r="I65" s="166"/>
      <c r="J65" s="166"/>
      <c r="K65" s="166"/>
      <c r="L65" s="166"/>
      <c r="M65" s="166"/>
      <c r="N65" s="166"/>
      <c r="O65" s="166"/>
      <c r="P65" s="166"/>
      <c r="Q65" s="166"/>
      <c r="R65" s="166"/>
      <c r="S65" s="166"/>
      <c r="T65" s="166"/>
      <c r="U65" s="166"/>
      <c r="V65" s="166"/>
    </row>
    <row r="66" spans="1:22" x14ac:dyDescent="0.2">
      <c r="A66" s="166"/>
      <c r="B66" s="166"/>
      <c r="C66" s="166"/>
      <c r="D66" s="166"/>
      <c r="E66" s="166"/>
      <c r="F66" s="166"/>
      <c r="G66" s="166"/>
      <c r="H66" s="166"/>
      <c r="I66" s="166"/>
      <c r="J66" s="166"/>
      <c r="K66" s="166"/>
      <c r="L66" s="166"/>
      <c r="M66" s="166"/>
      <c r="N66" s="166"/>
      <c r="O66" s="166"/>
      <c r="P66" s="166"/>
      <c r="Q66" s="166"/>
      <c r="R66" s="166"/>
      <c r="S66" s="166"/>
      <c r="T66" s="166"/>
      <c r="U66" s="166"/>
      <c r="V66" s="166"/>
    </row>
    <row r="67" spans="1:22" x14ac:dyDescent="0.2">
      <c r="A67" s="166"/>
      <c r="B67" s="166"/>
      <c r="C67" s="166"/>
      <c r="D67" s="166"/>
      <c r="E67" s="166"/>
      <c r="F67" s="166"/>
      <c r="G67" s="166"/>
      <c r="H67" s="166"/>
      <c r="I67" s="166"/>
      <c r="J67" s="166"/>
      <c r="K67" s="166"/>
      <c r="L67" s="166"/>
      <c r="M67" s="166"/>
      <c r="N67" s="166"/>
      <c r="O67" s="166"/>
      <c r="P67" s="166"/>
      <c r="Q67" s="166"/>
      <c r="R67" s="166"/>
      <c r="S67" s="166"/>
      <c r="T67" s="166"/>
      <c r="U67" s="166"/>
      <c r="V67" s="166"/>
    </row>
    <row r="68" spans="1:22" x14ac:dyDescent="0.2">
      <c r="A68" s="166"/>
      <c r="B68" s="166"/>
      <c r="C68" s="166"/>
      <c r="D68" s="166"/>
      <c r="E68" s="166"/>
      <c r="F68" s="166"/>
      <c r="G68" s="166"/>
      <c r="H68" s="166"/>
      <c r="I68" s="166"/>
      <c r="J68" s="166"/>
      <c r="K68" s="166"/>
      <c r="L68" s="166"/>
      <c r="M68" s="166"/>
      <c r="N68" s="166"/>
      <c r="O68" s="166"/>
      <c r="P68" s="166"/>
      <c r="Q68" s="166"/>
      <c r="R68" s="166"/>
      <c r="S68" s="166"/>
      <c r="T68" s="166"/>
      <c r="U68" s="166"/>
      <c r="V68" s="166"/>
    </row>
    <row r="69" spans="1:22"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row>
    <row r="70" spans="1:22" x14ac:dyDescent="0.2">
      <c r="A70" s="166"/>
      <c r="B70" s="166"/>
      <c r="C70" s="166"/>
      <c r="D70" s="166"/>
      <c r="E70" s="166"/>
      <c r="F70" s="166"/>
      <c r="G70" s="166"/>
      <c r="H70" s="166"/>
      <c r="I70" s="166"/>
      <c r="J70" s="166"/>
      <c r="K70" s="166"/>
      <c r="L70" s="166"/>
      <c r="M70" s="166"/>
      <c r="N70" s="166"/>
      <c r="O70" s="166"/>
      <c r="P70" s="166"/>
      <c r="Q70" s="166"/>
      <c r="R70" s="166"/>
      <c r="S70" s="166"/>
      <c r="T70" s="166"/>
      <c r="U70" s="166"/>
      <c r="V70" s="166"/>
    </row>
    <row r="71" spans="1:22" x14ac:dyDescent="0.2">
      <c r="A71" s="166"/>
      <c r="B71" s="166"/>
      <c r="C71" s="166"/>
      <c r="D71" s="166"/>
      <c r="E71" s="166"/>
      <c r="F71" s="166"/>
      <c r="G71" s="166"/>
      <c r="H71" s="166"/>
      <c r="I71" s="166"/>
      <c r="J71" s="166"/>
      <c r="K71" s="166"/>
      <c r="L71" s="166"/>
      <c r="M71" s="166"/>
      <c r="N71" s="166"/>
      <c r="O71" s="166"/>
      <c r="P71" s="166"/>
      <c r="Q71" s="166"/>
      <c r="R71" s="166"/>
      <c r="S71" s="166"/>
      <c r="T71" s="166"/>
      <c r="U71" s="166"/>
      <c r="V71" s="166"/>
    </row>
    <row r="72" spans="1:22" x14ac:dyDescent="0.2">
      <c r="A72" s="166"/>
      <c r="B72" s="166"/>
      <c r="C72" s="166"/>
      <c r="D72" s="166"/>
      <c r="E72" s="166"/>
      <c r="F72" s="166"/>
      <c r="G72" s="166"/>
      <c r="H72" s="166"/>
      <c r="I72" s="166"/>
      <c r="J72" s="166"/>
      <c r="K72" s="166"/>
      <c r="L72" s="166"/>
      <c r="M72" s="166"/>
      <c r="N72" s="166"/>
      <c r="O72" s="166"/>
      <c r="P72" s="166"/>
      <c r="Q72" s="166"/>
      <c r="R72" s="166"/>
      <c r="S72" s="166"/>
      <c r="T72" s="166"/>
      <c r="U72" s="166"/>
      <c r="V72" s="166"/>
    </row>
    <row r="73" spans="1:22" x14ac:dyDescent="0.2">
      <c r="A73" s="166"/>
      <c r="B73" s="166"/>
      <c r="C73" s="166"/>
      <c r="D73" s="166"/>
      <c r="E73" s="166"/>
      <c r="F73" s="166"/>
      <c r="G73" s="166"/>
      <c r="H73" s="166"/>
      <c r="I73" s="166"/>
      <c r="J73" s="166"/>
      <c r="K73" s="166"/>
      <c r="L73" s="166"/>
      <c r="M73" s="166"/>
      <c r="N73" s="166"/>
      <c r="O73" s="166"/>
      <c r="P73" s="166"/>
      <c r="Q73" s="166"/>
      <c r="R73" s="166"/>
      <c r="S73" s="166"/>
      <c r="T73" s="166"/>
      <c r="U73" s="166"/>
      <c r="V73" s="166"/>
    </row>
    <row r="74" spans="1:22" x14ac:dyDescent="0.2">
      <c r="A74" s="166"/>
      <c r="B74" s="166"/>
      <c r="C74" s="166"/>
      <c r="D74" s="166"/>
      <c r="E74" s="166"/>
      <c r="F74" s="166"/>
      <c r="G74" s="166"/>
      <c r="H74" s="166"/>
      <c r="I74" s="166"/>
      <c r="J74" s="166"/>
      <c r="K74" s="166"/>
      <c r="L74" s="166"/>
      <c r="M74" s="166"/>
      <c r="N74" s="166"/>
      <c r="O74" s="166"/>
      <c r="P74" s="166"/>
      <c r="Q74" s="166"/>
      <c r="R74" s="166"/>
      <c r="S74" s="166"/>
      <c r="T74" s="166"/>
      <c r="U74" s="166"/>
      <c r="V74" s="166"/>
    </row>
    <row r="75" spans="1:22" x14ac:dyDescent="0.2">
      <c r="A75" s="166"/>
      <c r="B75" s="166"/>
      <c r="C75" s="166"/>
      <c r="D75" s="166"/>
      <c r="E75" s="166"/>
      <c r="F75" s="166"/>
      <c r="G75" s="166"/>
      <c r="H75" s="166"/>
      <c r="I75" s="166"/>
      <c r="J75" s="166"/>
      <c r="K75" s="166"/>
      <c r="L75" s="166"/>
      <c r="M75" s="166"/>
      <c r="N75" s="166"/>
      <c r="O75" s="166"/>
      <c r="P75" s="166"/>
      <c r="Q75" s="166"/>
      <c r="R75" s="166"/>
      <c r="S75" s="166"/>
      <c r="T75" s="166"/>
      <c r="U75" s="166"/>
      <c r="V75" s="166"/>
    </row>
    <row r="76" spans="1:22" x14ac:dyDescent="0.2">
      <c r="A76" s="166"/>
      <c r="B76" s="166"/>
      <c r="C76" s="166"/>
      <c r="D76" s="166"/>
      <c r="E76" s="166"/>
      <c r="F76" s="166"/>
      <c r="G76" s="166"/>
      <c r="H76" s="166"/>
      <c r="I76" s="166"/>
      <c r="J76" s="166"/>
      <c r="K76" s="166"/>
      <c r="L76" s="166"/>
      <c r="M76" s="166"/>
      <c r="N76" s="166"/>
      <c r="O76" s="166"/>
      <c r="P76" s="166"/>
      <c r="Q76" s="166"/>
      <c r="R76" s="166"/>
      <c r="S76" s="166"/>
      <c r="T76" s="166"/>
      <c r="U76" s="166"/>
      <c r="V76" s="166"/>
    </row>
    <row r="77" spans="1:22" x14ac:dyDescent="0.2">
      <c r="A77" s="166"/>
      <c r="B77" s="166"/>
      <c r="C77" s="166"/>
      <c r="D77" s="166"/>
      <c r="E77" s="166"/>
      <c r="F77" s="166"/>
      <c r="G77" s="166"/>
      <c r="H77" s="166"/>
      <c r="I77" s="166"/>
      <c r="J77" s="166"/>
      <c r="K77" s="166"/>
      <c r="L77" s="166"/>
      <c r="M77" s="166"/>
      <c r="N77" s="166"/>
      <c r="O77" s="166"/>
      <c r="P77" s="166"/>
      <c r="Q77" s="166"/>
      <c r="R77" s="166"/>
      <c r="S77" s="166"/>
      <c r="T77" s="166"/>
      <c r="U77" s="166"/>
      <c r="V77" s="166"/>
    </row>
    <row r="78" spans="1:22" x14ac:dyDescent="0.2">
      <c r="A78" s="166"/>
      <c r="B78" s="166"/>
      <c r="C78" s="166"/>
      <c r="D78" s="166"/>
      <c r="E78" s="166"/>
      <c r="F78" s="166"/>
      <c r="G78" s="166"/>
      <c r="H78" s="166"/>
      <c r="I78" s="166"/>
      <c r="J78" s="166"/>
      <c r="K78" s="166"/>
      <c r="L78" s="166"/>
      <c r="M78" s="166"/>
      <c r="N78" s="166"/>
      <c r="O78" s="166"/>
      <c r="P78" s="166"/>
      <c r="Q78" s="166"/>
      <c r="R78" s="166"/>
      <c r="S78" s="166"/>
      <c r="T78" s="166"/>
      <c r="U78" s="166"/>
      <c r="V78" s="166"/>
    </row>
    <row r="79" spans="1:22" x14ac:dyDescent="0.2">
      <c r="A79" s="166"/>
      <c r="B79" s="166"/>
      <c r="C79" s="166"/>
      <c r="D79" s="166"/>
      <c r="E79" s="166"/>
      <c r="F79" s="166"/>
      <c r="G79" s="166"/>
      <c r="H79" s="166"/>
      <c r="I79" s="166"/>
      <c r="J79" s="166"/>
      <c r="K79" s="166"/>
      <c r="L79" s="166"/>
      <c r="M79" s="166"/>
      <c r="N79" s="166"/>
      <c r="O79" s="166"/>
      <c r="P79" s="166"/>
      <c r="Q79" s="166"/>
      <c r="R79" s="166"/>
      <c r="S79" s="166"/>
      <c r="T79" s="166"/>
      <c r="U79" s="166"/>
      <c r="V79" s="166"/>
    </row>
    <row r="80" spans="1:22" x14ac:dyDescent="0.2">
      <c r="A80" s="166"/>
      <c r="B80" s="166"/>
      <c r="C80" s="166"/>
      <c r="D80" s="166"/>
      <c r="E80" s="166"/>
      <c r="F80" s="166"/>
      <c r="G80" s="166"/>
      <c r="H80" s="166"/>
      <c r="I80" s="166"/>
      <c r="J80" s="166"/>
      <c r="K80" s="166"/>
      <c r="L80" s="166"/>
      <c r="M80" s="166"/>
      <c r="N80" s="166"/>
      <c r="O80" s="166"/>
      <c r="P80" s="166"/>
      <c r="Q80" s="166"/>
      <c r="R80" s="166"/>
      <c r="S80" s="166"/>
      <c r="T80" s="166"/>
      <c r="U80" s="166"/>
      <c r="V80" s="166"/>
    </row>
    <row r="81" spans="1:22" x14ac:dyDescent="0.2">
      <c r="A81" s="166"/>
      <c r="B81" s="166"/>
      <c r="C81" s="166"/>
      <c r="D81" s="166"/>
      <c r="E81" s="166"/>
      <c r="F81" s="166"/>
      <c r="G81" s="166"/>
      <c r="H81" s="166"/>
      <c r="I81" s="166"/>
      <c r="J81" s="166"/>
      <c r="K81" s="166"/>
      <c r="L81" s="166"/>
      <c r="M81" s="166"/>
      <c r="N81" s="166"/>
      <c r="O81" s="166"/>
      <c r="P81" s="166"/>
      <c r="Q81" s="166"/>
      <c r="R81" s="166"/>
      <c r="S81" s="166"/>
      <c r="T81" s="166"/>
      <c r="U81" s="166"/>
      <c r="V81" s="166"/>
    </row>
    <row r="82" spans="1:22" x14ac:dyDescent="0.2">
      <c r="A82" s="166"/>
      <c r="B82" s="166"/>
      <c r="C82" s="166"/>
      <c r="D82" s="166"/>
      <c r="E82" s="166"/>
      <c r="F82" s="166"/>
      <c r="G82" s="166"/>
      <c r="H82" s="166"/>
      <c r="I82" s="166"/>
      <c r="J82" s="166"/>
      <c r="K82" s="166"/>
      <c r="L82" s="166"/>
      <c r="M82" s="166"/>
      <c r="N82" s="166"/>
      <c r="O82" s="166"/>
      <c r="P82" s="166"/>
      <c r="Q82" s="166"/>
      <c r="R82" s="166"/>
      <c r="S82" s="166"/>
      <c r="T82" s="166"/>
      <c r="U82" s="166"/>
      <c r="V82" s="166"/>
    </row>
    <row r="83" spans="1:22" x14ac:dyDescent="0.2">
      <c r="A83" s="166"/>
      <c r="B83" s="166"/>
      <c r="C83" s="166"/>
      <c r="D83" s="166"/>
      <c r="E83" s="166"/>
      <c r="F83" s="166"/>
      <c r="G83" s="166"/>
      <c r="H83" s="166"/>
      <c r="I83" s="166"/>
      <c r="J83" s="166"/>
      <c r="K83" s="166"/>
      <c r="L83" s="166"/>
      <c r="M83" s="166"/>
      <c r="N83" s="166"/>
      <c r="O83" s="166"/>
      <c r="P83" s="166"/>
      <c r="Q83" s="166"/>
      <c r="R83" s="166"/>
      <c r="S83" s="166"/>
      <c r="T83" s="166"/>
      <c r="U83" s="166"/>
      <c r="V83" s="166"/>
    </row>
    <row r="84" spans="1:22" x14ac:dyDescent="0.2">
      <c r="A84" s="166"/>
      <c r="B84" s="166"/>
      <c r="C84" s="166"/>
      <c r="D84" s="166"/>
      <c r="E84" s="166"/>
      <c r="F84" s="166"/>
      <c r="G84" s="166"/>
      <c r="H84" s="166"/>
      <c r="I84" s="166"/>
      <c r="J84" s="166"/>
      <c r="K84" s="166"/>
      <c r="L84" s="166"/>
      <c r="M84" s="166"/>
      <c r="N84" s="166"/>
      <c r="O84" s="166"/>
      <c r="P84" s="166"/>
      <c r="Q84" s="166"/>
      <c r="R84" s="166"/>
      <c r="S84" s="166"/>
      <c r="T84" s="166"/>
      <c r="U84" s="166"/>
      <c r="V84" s="166"/>
    </row>
    <row r="85" spans="1:22" x14ac:dyDescent="0.2">
      <c r="A85" s="166"/>
      <c r="B85" s="166"/>
      <c r="C85" s="166"/>
      <c r="D85" s="166"/>
      <c r="E85" s="166"/>
      <c r="F85" s="166"/>
      <c r="G85" s="166"/>
      <c r="H85" s="166"/>
      <c r="I85" s="166"/>
      <c r="J85" s="166"/>
      <c r="K85" s="166"/>
      <c r="L85" s="166"/>
      <c r="M85" s="166"/>
      <c r="N85" s="166"/>
      <c r="O85" s="166"/>
      <c r="P85" s="166"/>
      <c r="Q85" s="166"/>
      <c r="R85" s="166"/>
      <c r="S85" s="166"/>
      <c r="T85" s="166"/>
      <c r="U85" s="166"/>
      <c r="V85" s="166"/>
    </row>
    <row r="86" spans="1:22" x14ac:dyDescent="0.2">
      <c r="A86" s="166"/>
      <c r="B86" s="166"/>
      <c r="C86" s="166"/>
      <c r="D86" s="166"/>
      <c r="E86" s="166"/>
      <c r="F86" s="166"/>
      <c r="G86" s="166"/>
      <c r="H86" s="166"/>
      <c r="I86" s="166"/>
      <c r="J86" s="166"/>
      <c r="K86" s="166"/>
      <c r="L86" s="166"/>
      <c r="M86" s="166"/>
      <c r="N86" s="166"/>
      <c r="O86" s="166"/>
      <c r="P86" s="166"/>
      <c r="Q86" s="166"/>
      <c r="R86" s="166"/>
      <c r="S86" s="166"/>
      <c r="T86" s="166"/>
      <c r="U86" s="166"/>
      <c r="V86" s="166"/>
    </row>
    <row r="87" spans="1:22" x14ac:dyDescent="0.2">
      <c r="A87" s="166"/>
      <c r="B87" s="166"/>
      <c r="C87" s="166"/>
      <c r="D87" s="166"/>
      <c r="E87" s="166"/>
      <c r="F87" s="166"/>
      <c r="G87" s="166"/>
      <c r="H87" s="166"/>
      <c r="I87" s="166"/>
      <c r="J87" s="166"/>
      <c r="K87" s="166"/>
      <c r="L87" s="166"/>
      <c r="M87" s="166"/>
      <c r="N87" s="166"/>
      <c r="O87" s="166"/>
      <c r="P87" s="166"/>
      <c r="Q87" s="166"/>
      <c r="R87" s="166"/>
      <c r="S87" s="166"/>
      <c r="T87" s="166"/>
      <c r="U87" s="166"/>
      <c r="V87" s="166"/>
    </row>
    <row r="88" spans="1:22" x14ac:dyDescent="0.2">
      <c r="A88" s="166"/>
      <c r="B88" s="166"/>
      <c r="C88" s="166"/>
      <c r="D88" s="166"/>
      <c r="E88" s="166"/>
      <c r="F88" s="166"/>
      <c r="G88" s="166"/>
      <c r="H88" s="166"/>
      <c r="I88" s="166"/>
      <c r="J88" s="166"/>
      <c r="K88" s="166"/>
      <c r="L88" s="166"/>
      <c r="M88" s="166"/>
      <c r="N88" s="166"/>
      <c r="O88" s="166"/>
      <c r="P88" s="166"/>
      <c r="Q88" s="166"/>
      <c r="R88" s="166"/>
      <c r="S88" s="166"/>
      <c r="T88" s="166"/>
      <c r="U88" s="166"/>
      <c r="V88" s="166"/>
    </row>
    <row r="89" spans="1:22" x14ac:dyDescent="0.2">
      <c r="A89" s="166"/>
      <c r="B89" s="166"/>
      <c r="C89" s="166"/>
      <c r="D89" s="166"/>
      <c r="E89" s="166"/>
      <c r="F89" s="166"/>
      <c r="G89" s="166"/>
      <c r="H89" s="166"/>
      <c r="I89" s="166"/>
      <c r="J89" s="166"/>
      <c r="K89" s="166"/>
      <c r="L89" s="166"/>
      <c r="M89" s="166"/>
      <c r="N89" s="166"/>
      <c r="O89" s="166"/>
      <c r="P89" s="166"/>
      <c r="Q89" s="166"/>
      <c r="R89" s="166"/>
      <c r="S89" s="166"/>
      <c r="T89" s="166"/>
      <c r="U89" s="166"/>
      <c r="V89" s="166"/>
    </row>
    <row r="90" spans="1:22" x14ac:dyDescent="0.2">
      <c r="A90" s="166"/>
      <c r="B90" s="166"/>
      <c r="C90" s="166"/>
      <c r="D90" s="166"/>
      <c r="E90" s="166"/>
      <c r="F90" s="166"/>
      <c r="G90" s="166"/>
      <c r="H90" s="166"/>
      <c r="I90" s="166"/>
      <c r="J90" s="166"/>
      <c r="K90" s="166"/>
      <c r="L90" s="166"/>
      <c r="M90" s="166"/>
      <c r="N90" s="166"/>
      <c r="O90" s="166"/>
      <c r="P90" s="166"/>
      <c r="Q90" s="166"/>
      <c r="R90" s="166"/>
      <c r="S90" s="166"/>
      <c r="T90" s="166"/>
      <c r="U90" s="166"/>
      <c r="V90" s="166"/>
    </row>
    <row r="91" spans="1:22" x14ac:dyDescent="0.2">
      <c r="A91" s="166"/>
      <c r="B91" s="166"/>
      <c r="C91" s="166"/>
      <c r="D91" s="166"/>
      <c r="E91" s="166"/>
      <c r="F91" s="166"/>
      <c r="G91" s="166"/>
      <c r="H91" s="166"/>
      <c r="I91" s="166"/>
      <c r="J91" s="166"/>
      <c r="K91" s="166"/>
      <c r="L91" s="166"/>
      <c r="M91" s="166"/>
      <c r="N91" s="166"/>
      <c r="O91" s="166"/>
      <c r="P91" s="166"/>
      <c r="Q91" s="166"/>
      <c r="R91" s="166"/>
      <c r="S91" s="166"/>
      <c r="T91" s="166"/>
      <c r="U91" s="166"/>
      <c r="V91" s="166"/>
    </row>
    <row r="92" spans="1:22" x14ac:dyDescent="0.2">
      <c r="A92" s="166"/>
      <c r="B92" s="166"/>
      <c r="C92" s="166"/>
      <c r="D92" s="166"/>
      <c r="E92" s="166"/>
      <c r="F92" s="166"/>
      <c r="G92" s="166"/>
      <c r="H92" s="166"/>
      <c r="I92" s="166"/>
      <c r="J92" s="166"/>
      <c r="K92" s="166"/>
      <c r="L92" s="166"/>
      <c r="M92" s="166"/>
      <c r="N92" s="166"/>
      <c r="O92" s="166"/>
      <c r="P92" s="166"/>
      <c r="Q92" s="166"/>
      <c r="R92" s="166"/>
      <c r="S92" s="166"/>
      <c r="T92" s="166"/>
      <c r="U92" s="166"/>
      <c r="V92" s="166"/>
    </row>
    <row r="93" spans="1:22" x14ac:dyDescent="0.2">
      <c r="A93" s="166"/>
      <c r="B93" s="166"/>
      <c r="C93" s="166"/>
      <c r="D93" s="166"/>
      <c r="E93" s="166"/>
      <c r="F93" s="166"/>
      <c r="G93" s="166"/>
      <c r="H93" s="166"/>
      <c r="I93" s="166"/>
      <c r="J93" s="166"/>
      <c r="K93" s="166"/>
      <c r="L93" s="166"/>
      <c r="M93" s="166"/>
      <c r="N93" s="166"/>
      <c r="O93" s="166"/>
      <c r="P93" s="166"/>
      <c r="Q93" s="166"/>
      <c r="R93" s="166"/>
      <c r="S93" s="166"/>
      <c r="T93" s="166"/>
      <c r="U93" s="166"/>
      <c r="V93" s="166"/>
    </row>
    <row r="94" spans="1:22" x14ac:dyDescent="0.2">
      <c r="A94" s="166"/>
      <c r="B94" s="166"/>
      <c r="C94" s="166"/>
      <c r="D94" s="166"/>
      <c r="E94" s="166"/>
      <c r="F94" s="166"/>
      <c r="G94" s="166"/>
      <c r="H94" s="166"/>
      <c r="I94" s="166"/>
      <c r="J94" s="166"/>
      <c r="K94" s="166"/>
      <c r="L94" s="166"/>
      <c r="M94" s="166"/>
      <c r="N94" s="166"/>
      <c r="O94" s="166"/>
      <c r="P94" s="166"/>
      <c r="Q94" s="166"/>
      <c r="R94" s="166"/>
      <c r="S94" s="166"/>
      <c r="T94" s="166"/>
      <c r="U94" s="166"/>
      <c r="V94" s="166"/>
    </row>
    <row r="95" spans="1:22" x14ac:dyDescent="0.2">
      <c r="A95" s="166"/>
      <c r="B95" s="166"/>
      <c r="C95" s="166"/>
      <c r="D95" s="166"/>
      <c r="E95" s="166"/>
      <c r="F95" s="166"/>
      <c r="G95" s="166"/>
      <c r="H95" s="166"/>
      <c r="I95" s="166"/>
      <c r="J95" s="166"/>
      <c r="K95" s="166"/>
      <c r="L95" s="166"/>
      <c r="M95" s="166"/>
      <c r="N95" s="166"/>
      <c r="O95" s="166"/>
      <c r="P95" s="166"/>
      <c r="Q95" s="166"/>
      <c r="R95" s="166"/>
      <c r="S95" s="166"/>
      <c r="T95" s="166"/>
      <c r="U95" s="166"/>
      <c r="V95" s="166"/>
    </row>
    <row r="96" spans="1:22" x14ac:dyDescent="0.2">
      <c r="A96" s="166"/>
      <c r="B96" s="166"/>
      <c r="C96" s="166"/>
      <c r="D96" s="166"/>
      <c r="E96" s="166"/>
      <c r="F96" s="166"/>
      <c r="G96" s="166"/>
      <c r="H96" s="166"/>
      <c r="I96" s="166"/>
      <c r="J96" s="166"/>
      <c r="K96" s="166"/>
      <c r="L96" s="166"/>
      <c r="M96" s="166"/>
      <c r="N96" s="166"/>
      <c r="O96" s="166"/>
      <c r="P96" s="166"/>
      <c r="Q96" s="166"/>
      <c r="R96" s="166"/>
      <c r="S96" s="166"/>
      <c r="T96" s="166"/>
      <c r="U96" s="166"/>
      <c r="V96" s="166"/>
    </row>
    <row r="97" spans="1:22" x14ac:dyDescent="0.2">
      <c r="A97" s="166"/>
      <c r="B97" s="166"/>
      <c r="C97" s="166"/>
      <c r="D97" s="166"/>
      <c r="E97" s="166"/>
      <c r="F97" s="166"/>
      <c r="G97" s="166"/>
      <c r="H97" s="166"/>
      <c r="I97" s="166"/>
      <c r="J97" s="166"/>
      <c r="K97" s="166"/>
      <c r="L97" s="166"/>
      <c r="M97" s="166"/>
      <c r="N97" s="166"/>
      <c r="O97" s="166"/>
      <c r="P97" s="166"/>
      <c r="Q97" s="166"/>
      <c r="R97" s="166"/>
      <c r="S97" s="166"/>
      <c r="T97" s="166"/>
      <c r="U97" s="166"/>
      <c r="V97" s="166"/>
    </row>
    <row r="98" spans="1:22" x14ac:dyDescent="0.2">
      <c r="A98" s="166"/>
      <c r="B98" s="166"/>
      <c r="C98" s="166"/>
      <c r="D98" s="166"/>
      <c r="E98" s="166"/>
      <c r="F98" s="166"/>
      <c r="G98" s="166"/>
      <c r="H98" s="166"/>
      <c r="I98" s="166"/>
      <c r="J98" s="166"/>
      <c r="K98" s="166"/>
      <c r="L98" s="166"/>
      <c r="M98" s="166"/>
      <c r="N98" s="166"/>
      <c r="O98" s="166"/>
      <c r="P98" s="166"/>
      <c r="Q98" s="166"/>
      <c r="R98" s="166"/>
      <c r="S98" s="166"/>
      <c r="T98" s="166"/>
      <c r="U98" s="166"/>
      <c r="V98" s="166"/>
    </row>
    <row r="99" spans="1:22" x14ac:dyDescent="0.2">
      <c r="A99" s="166"/>
      <c r="B99" s="166"/>
      <c r="C99" s="166"/>
      <c r="D99" s="166"/>
      <c r="E99" s="166"/>
      <c r="F99" s="166"/>
      <c r="G99" s="166"/>
      <c r="H99" s="166"/>
      <c r="I99" s="166"/>
      <c r="J99" s="166"/>
      <c r="K99" s="166"/>
      <c r="L99" s="166"/>
      <c r="M99" s="166"/>
      <c r="N99" s="166"/>
      <c r="O99" s="166"/>
      <c r="P99" s="166"/>
      <c r="Q99" s="166"/>
      <c r="R99" s="166"/>
      <c r="S99" s="166"/>
      <c r="T99" s="166"/>
      <c r="U99" s="166"/>
      <c r="V99" s="166"/>
    </row>
    <row r="100" spans="1:22" x14ac:dyDescent="0.2">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row>
    <row r="101" spans="1:22" x14ac:dyDescent="0.2">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row>
    <row r="102" spans="1:22" x14ac:dyDescent="0.2">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row>
    <row r="103" spans="1:22" x14ac:dyDescent="0.2">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row>
    <row r="104" spans="1:22" x14ac:dyDescent="0.2">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row>
    <row r="105" spans="1:22" x14ac:dyDescent="0.2">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row>
    <row r="106" spans="1:22" x14ac:dyDescent="0.2">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row>
    <row r="107" spans="1:22"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row>
    <row r="108" spans="1:22" x14ac:dyDescent="0.2">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row>
    <row r="109" spans="1:22" x14ac:dyDescent="0.2">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row>
    <row r="110" spans="1:22" x14ac:dyDescent="0.2">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row>
    <row r="111" spans="1:22" x14ac:dyDescent="0.2">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row>
    <row r="112" spans="1:22" x14ac:dyDescent="0.2">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row>
    <row r="113" spans="1:22" x14ac:dyDescent="0.2">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row>
    <row r="114" spans="1:22" x14ac:dyDescent="0.2">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row>
    <row r="115" spans="1:22" x14ac:dyDescent="0.2">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row>
    <row r="116" spans="1:22" x14ac:dyDescent="0.2">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row>
    <row r="117" spans="1:22" x14ac:dyDescent="0.2">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row>
    <row r="118" spans="1:22" x14ac:dyDescent="0.2">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row>
    <row r="119" spans="1:22" x14ac:dyDescent="0.2">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row>
    <row r="120" spans="1:22" x14ac:dyDescent="0.2">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row>
    <row r="121" spans="1:22" x14ac:dyDescent="0.2">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row>
    <row r="122" spans="1:22" x14ac:dyDescent="0.2">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row>
    <row r="123" spans="1:22" x14ac:dyDescent="0.2">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row>
    <row r="124" spans="1:22" x14ac:dyDescent="0.2">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row>
    <row r="125" spans="1:22" x14ac:dyDescent="0.2">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row>
  </sheetData>
  <sheetProtection sheet="1" objects="1" scenarios="1"/>
  <mergeCells count="1">
    <mergeCell ref="A1:V125"/>
  </mergeCells>
  <phoneticPr fontId="19"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Title Page</vt:lpstr>
      <vt:lpstr>PVX Series</vt:lpstr>
      <vt:lpstr>MNS</vt:lpstr>
      <vt:lpstr>PVC-MP</vt:lpstr>
      <vt:lpstr>PVC-DP</vt:lpstr>
      <vt:lpstr>Y Cable Details</vt:lpstr>
      <vt:lpstr>MNS!Print_Area</vt:lpstr>
      <vt:lpstr>'PVC-DP'!Print_Area</vt:lpstr>
      <vt:lpstr>'PVC-MP'!Print_Area</vt:lpstr>
      <vt:lpstr>'PVX Series'!Print_Area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steveh</cp:lastModifiedBy>
  <cp:lastPrinted>2005-09-30T16:40:59Z</cp:lastPrinted>
  <dcterms:created xsi:type="dcterms:W3CDTF">2005-05-18T15:39:49Z</dcterms:created>
  <dcterms:modified xsi:type="dcterms:W3CDTF">2020-07-22T16:41:54Z</dcterms:modified>
</cp:coreProperties>
</file>